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iote\Downloads\"/>
    </mc:Choice>
  </mc:AlternateContent>
  <xr:revisionPtr revIDLastSave="0" documentId="13_ncr:1_{3E7DEDCE-F899-498B-B7BA-8D15DE25887E}" xr6:coauthVersionLast="47" xr6:coauthVersionMax="47" xr10:uidLastSave="{00000000-0000-0000-0000-000000000000}"/>
  <bookViews>
    <workbookView xWindow="28680" yWindow="-120" windowWidth="24240" windowHeight="13020" activeTab="1" xr2:uid="{00000000-000D-0000-FFFF-FFFF00000000}"/>
  </bookViews>
  <sheets>
    <sheet name="Resumen" sheetId="1" r:id="rId1"/>
    <sheet name="Seguimiento ASM" sheetId="2" r:id="rId2"/>
    <sheet name="Catálogo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2" l="1"/>
  <c r="O13" i="2"/>
  <c r="O14" i="2"/>
  <c r="O15" i="2"/>
  <c r="O16" i="2"/>
  <c r="O17" i="2"/>
  <c r="O18" i="2"/>
  <c r="O19" i="2"/>
  <c r="O20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11" i="2"/>
  <c r="O10" i="2"/>
  <c r="O9" i="2"/>
  <c r="O8" i="2"/>
  <c r="O7" i="2"/>
  <c r="O6" i="2"/>
  <c r="D15" i="1"/>
  <c r="G12" i="1"/>
  <c r="E12" i="1"/>
  <c r="C12" i="1"/>
  <c r="A12" i="1"/>
</calcChain>
</file>

<file path=xl/sharedStrings.xml><?xml version="1.0" encoding="utf-8"?>
<sst xmlns="http://schemas.openxmlformats.org/spreadsheetml/2006/main" count="210" uniqueCount="163">
  <si>
    <t>INFORME DE AVANCE DE LOS ASPECTOS SUSCEPTIBLES DE MEJORA (ASM)</t>
  </si>
  <si>
    <t>Municipio</t>
  </si>
  <si>
    <t>Atlapexco, Hidalgo</t>
  </si>
  <si>
    <t>Fecha de corte</t>
  </si>
  <si>
    <t>Ejercicio fiscal del PAE</t>
  </si>
  <si>
    <t>Área coordinadora</t>
  </si>
  <si>
    <t>Dirección de Planeación Municipal</t>
  </si>
  <si>
    <t>Periodo de cumplimiento</t>
  </si>
  <si>
    <t>RESUMEN EJECUTIVO DEL CUMPLIMIENTO</t>
  </si>
  <si>
    <t>TOTAL DE ASM</t>
  </si>
  <si>
    <t>SIN INICIAR</t>
  </si>
  <si>
    <t>EN PROCESO</t>
  </si>
  <si>
    <t>CONCLUIDOS</t>
  </si>
  <si>
    <t>AVANCE PROMEDIO</t>
  </si>
  <si>
    <t>VALIDACIÓN DEL INFORME</t>
  </si>
  <si>
    <t>ELABORÓ Y VALIDÓ</t>
  </si>
  <si>
    <t>INFORMÓ Y VALIDÓ</t>
  </si>
  <si>
    <t>________________________________________</t>
  </si>
  <si>
    <t>LIC. RICARDO REDONDO GONZÁLEZ</t>
  </si>
  <si>
    <t>DIRECTOR DE PLANEACIÓN MUNICIPAL</t>
  </si>
  <si>
    <t>Núm.</t>
  </si>
  <si>
    <t>Fondo o programa</t>
  </si>
  <si>
    <t>Tipo de evaluación</t>
  </si>
  <si>
    <t>Liga al informe de evaluación</t>
  </si>
  <si>
    <t>Área responsable del ASM</t>
  </si>
  <si>
    <t>Clave de identificación</t>
  </si>
  <si>
    <t>Aspecto susceptible de mejora</t>
  </si>
  <si>
    <t>Actividades comprometidas</t>
  </si>
  <si>
    <t>Tipo de ASM</t>
  </si>
  <si>
    <t>Prioridad</t>
  </si>
  <si>
    <t>Fecha o periodo de término</t>
  </si>
  <si>
    <t>Resultado esperado</t>
  </si>
  <si>
    <t>% de avance</t>
  </si>
  <si>
    <t>Estatus</t>
  </si>
  <si>
    <t>Acciones realizadas al corte</t>
  </si>
  <si>
    <t>Resultado alcanzado al corte</t>
  </si>
  <si>
    <t>Documento probatorio previsto</t>
  </si>
  <si>
    <t>Evidencia generada o disponible</t>
  </si>
  <si>
    <t>Ubicación o liga de la evidencia</t>
  </si>
  <si>
    <t>Problemas, riesgos o causas de retraso</t>
  </si>
  <si>
    <t>Acción correctiva o de atención</t>
  </si>
  <si>
    <t>Siguiente actividad y fecha compromiso</t>
  </si>
  <si>
    <t>Responsable de reportar</t>
  </si>
  <si>
    <t>Fecha de última actualización</t>
  </si>
  <si>
    <t>CATÁLOGOS Y CRITERIOS DE CAPTURA</t>
  </si>
  <si>
    <t>Definición operativa</t>
  </si>
  <si>
    <t>Criterio sugerido</t>
  </si>
  <si>
    <t>Institucional</t>
  </si>
  <si>
    <t>Requiere cambios en procesos, instrumentos o capacidades dentro de una o más áreas municipales.</t>
  </si>
  <si>
    <t>Alta</t>
  </si>
  <si>
    <t>Condiciona el diseño, la operación, el control o la evaluación del programa.</t>
  </si>
  <si>
    <t>Interinstitucional</t>
  </si>
  <si>
    <t>Requiere coordinación formal entre instituciones u órdenes de gobierno.</t>
  </si>
  <si>
    <t>Media</t>
  </si>
  <si>
    <t>Mejora procesos relevantes sin impedir totalmente la operación.</t>
  </si>
  <si>
    <t>Específico</t>
  </si>
  <si>
    <t>Se atiende mediante una acción puntual dentro del programa o fondo evaluado.</t>
  </si>
  <si>
    <t>Baja</t>
  </si>
  <si>
    <t>Optimización complementaria o de carácter incremental.</t>
  </si>
  <si>
    <t>Estatus automático</t>
  </si>
  <si>
    <t>Regla de cálculo</t>
  </si>
  <si>
    <t>CRITERIOS PARA DETERMINAR EL PORCENTAJE DE AVANCE</t>
  </si>
  <si>
    <t>Sin iniciar</t>
  </si>
  <si>
    <t>Avance igual a 0%.</t>
  </si>
  <si>
    <t>0%</t>
  </si>
  <si>
    <t>Sin actividades iniciadas.</t>
  </si>
  <si>
    <t>En proceso</t>
  </si>
  <si>
    <t>Avance mayor a 0% y menor a 100%.</t>
  </si>
  <si>
    <t>1%–25%</t>
  </si>
  <si>
    <t>Planeación, integración de información o actividades preliminares.</t>
  </si>
  <si>
    <t>Concluido</t>
  </si>
  <si>
    <t>Avance igual a 100% y respaldado con evidencia verificable.</t>
  </si>
  <si>
    <t>26%–50%</t>
  </si>
  <si>
    <t>Productos parciales o actividades sustantivas en desarrollo.</t>
  </si>
  <si>
    <t>51%–99%</t>
  </si>
  <si>
    <t>Productos avanzados, pendientes de validación, aprobación o cierre.</t>
  </si>
  <si>
    <t>100%</t>
  </si>
  <si>
    <t>Producto concluido, validado y con evidencia disponible.</t>
  </si>
  <si>
    <t>Evaluación de Consistencia y Resultados del programa Uniendo Familias · PAE 2025</t>
  </si>
  <si>
    <t>Programa evaluado</t>
  </si>
  <si>
    <t>Uniendo Familias</t>
  </si>
  <si>
    <t>Segundo semestre de 2026</t>
  </si>
  <si>
    <t>ENF. ZURI SADAI ARTEAGA TÉLLEZ</t>
  </si>
  <si>
    <t>DIRECTORA DEL SISTEMA DIF MUNICIPAL DE ATLAPEXCO</t>
  </si>
  <si>
    <t>INFORME DE AVANCE DE LOS ASM · PROGRAMA UNIENDO FAMILIAS</t>
  </si>
  <si>
    <t>Corte al 24 de julio de 2026 · Campos amarillos: actualización periódica del área responsable</t>
  </si>
  <si>
    <t>EVALUACIÓN DE CONSISTENCIA Y RESULTADOS</t>
  </si>
  <si>
    <t>https://atlapexco.gob.mx/archivos/normatividad/2025/planeacion/Informe%20Uniendo%20Familias.pdf</t>
  </si>
  <si>
    <t>Dirección del DIF Municipal</t>
  </si>
  <si>
    <t>UF_01_2025</t>
  </si>
  <si>
    <t>Rediseñar el programa para definir con claridad el problema público y objetivo específico, documentando la justificación teórica o empírica y reajustando el presupuesto para incluir bienes y servicios directos.</t>
  </si>
  <si>
    <t>Definir el problema conforme a la MML; documentar la justificación teórica o empírica; precisar el objetivo específico; y revisar el presupuesto para incorporar bienes y servicios directos.</t>
  </si>
  <si>
    <t>2º semestre 2026</t>
  </si>
  <si>
    <t>Programa rediseñado con lógica causal consistente, objetivo específico verificable, sustento documental y presupuesto congruente con los bienes y servicios.</t>
  </si>
  <si>
    <t>Se elaboró el Informe Técnico de Solventación General y el Anexo MML-01. El expediente incorpora una propuesta de rediseño de la lógica vertical, problema central, causas, efectos y una MIR sintética vinculada al programa.</t>
  </si>
  <si>
    <t>Se cuenta con una base metodológica para redefinir el problema y la intervención; el expediente muestra la transición hacia resultados medibles.</t>
  </si>
  <si>
    <t>MML del programa presupuestario; diagnóstico o nota de justificación; árboles de problemas y objetivos; presupuesto revisado.</t>
  </si>
  <si>
    <t>Oficio de remisión; Informe Técnico de Solventación General; Anexo MML-01; árbol de problemas; estructura sintética de la MIR.</t>
  </si>
  <si>
    <t>Avances AMS -DIF_0001.pdf, páginas 1 a 10.</t>
  </si>
  <si>
    <t>No se localizó en el expediente una justificación teórica o empírica desarrollada, el árbol de objetivos completo ni evidencia específica del reajuste presupuestario. Pendiente validación técnica de Planeación.</t>
  </si>
  <si>
    <t>Integrar la justificación con fuentes verificables, anexar el árbol de objetivos, documentar el ajuste presupuestario y obtener visto bueno técnico.</t>
  </si>
  <si>
    <t>Completar anexos y someterlos a validación durante julio-agosto de 2026.</t>
  </si>
  <si>
    <t>Enf. Zuri Sadai Arteaga Téllez</t>
  </si>
  <si>
    <t>UF_02_2025</t>
  </si>
  <si>
    <t>Desarrollar y formalizar un Plan Anual de Trabajo con metas claras, indicadores CREMMA, fichas técnicas y un sistema interno de monitoreo continuo.</t>
  </si>
  <si>
    <t>Elaborar el PAT; capacitar en Marco Lógico y criterios CREMMA; diseñar fichas técnicas y un sistema interno de monitoreo.</t>
  </si>
  <si>
    <t>Plan Anual de Trabajo formalizado, alineado a objetivos y metas, con responsables, calendario, indicadores y seguimiento periódico.</t>
  </si>
  <si>
    <t>El expediente incorpora una MIR sintética y una ficha técnica de indicador con método de cálculo, variables, línea base y meta, que constituyen insumos para el PAT y el monitoreo.</t>
  </si>
  <si>
    <t>Se avanzó en la definición de elementos de medición, pero no se acredita la integración formal del Plan Anual de Trabajo ni del sistema interno de monitoreo.</t>
  </si>
  <si>
    <t>PAT aprobado; fichas técnicas de indicadores; constancias de capacitación; tablero o reportes de monitoreo.</t>
  </si>
  <si>
    <t>Informe Técnico de Solventación; estructura de MIR; ficha técnica del indicador de eficacia en la distribución de asistencia social.</t>
  </si>
  <si>
    <t>Avances AMS -DIF_0001.pdf, páginas 3 a 6, 10 y 17.</t>
  </si>
  <si>
    <t>No se identificó un PAT completo con actividades, responsables, calendario y metas, ni evidencia de capacitación o de operación de un sistema de monitoreo continuo.</t>
  </si>
  <si>
    <t>Integrar y formalizar el PAT; completar fichas CREMMA; definir responsables, periodicidad y formato del seguimiento; documentar la capacitación.</t>
  </si>
  <si>
    <t>Presentar PAT y mecanismo de monitoreo para validación durante agosto de 2026.</t>
  </si>
  <si>
    <t>UF_03_2025</t>
  </si>
  <si>
    <t>Identificar y documentar la población objetivo con sus características, establecer criterios objetivos de elegibilidad y estandarizar procedimientos para la selección de beneficiarios.</t>
  </si>
  <si>
    <t>Definir y documentar la población potencial, objetivo y atendida; establecer criterios de focalización y elegibilidad; y vincularlos con los procedimientos de selección.</t>
  </si>
  <si>
    <t>Poblaciones claramente definidas y cuantificadas, con criterios verificables de elegibilidad y procedimientos estandarizados de selección.</t>
  </si>
  <si>
    <t>Se elaboró el Anexo PO-02 con definiciones de población potencial, objetivo y atendida; cifras de 11,450, 4,280 y 3,910 personas, respectivamente; criterios de focalización y elegibilidad; y referencia a padrones y expedientes.</t>
  </si>
  <si>
    <t>Existe un apartado técnico que delimita los universos poblacionales y establece criterios operativos para orientar la selección de beneficiarios.</t>
  </si>
  <si>
    <t>Documento de población objetivo; fuentes y bases de datos; criterios de elegibilidad; procedimiento de selección; padrón depurado.</t>
  </si>
  <si>
    <t>Anexo PO-02; tabla de cuantificación; criterios de focalización y elegibilidad; procedimientos incluidos en el expediente.</t>
  </si>
  <si>
    <t>Avances AMS -DIF_0001.pdf, páginas 5, 8 y 11 a 47.</t>
  </si>
  <si>
    <t>Pendiente identificar con precisión la fuente, año y corte de las cifras; anexar bases nominales o estadísticas; y obtener validación técnica. La denominación territorial usada en los criterios debe homologarse con fuentes oficiales.</t>
  </si>
  <si>
    <t>Citar fuentes verificables, documentar el método de cuantificación, anexar bases soporte y validar la congruencia con padrones y reglas de operación.</t>
  </si>
  <si>
    <t>Depurar cifras y formalizar validación durante julio-agosto de 2026.</t>
  </si>
  <si>
    <t>UF_04_2025</t>
  </si>
  <si>
    <t>Elaborar un manual de procedimientos para todas las actividades del programa, formalizando procesos de selección, entrega y fortaleciendo la comunicación con beneficiarios y controles internos.</t>
  </si>
  <si>
    <t>Desarrollar procedimientos operativos completos; integrar diagramas, responsables y controles; y formalizar el manual mediante revisión y aprobación institucional.</t>
  </si>
  <si>
    <t>Manual de procedimientos completo, aprobado y aplicable a la selección, entrega, seguimiento, comunicación y control de los apoyos.</t>
  </si>
  <si>
    <t>Se integraron procedimientos con objetivo, alcance, glosario, normativa, políticas, diagramas y responsabilidades para asistencia social alimentaria, apoyo económico o en vales, orientación alimentaria, alimentación escolar, envejecimiento saludable, ayudas técnicas, atención ciudadana y primeros 1,000 días.</t>
  </si>
  <si>
    <t>El expediente estandariza múltiples procesos operativos y asigna responsables y secuencias de actuación.</t>
  </si>
  <si>
    <t>Manual de procedimientos; flujogramas; controles y formatos; oficio o acta de aprobación; versión codificada.</t>
  </si>
  <si>
    <t>Anexo MP-04 y procedimientos operativos incluidos en el expediente.</t>
  </si>
  <si>
    <t>Avances AMS -DIF_0001.pdf, páginas 11 a 15 y 18 a 47.</t>
  </si>
  <si>
    <t>Los procedimientos presentan campos de código sin completar y no se identificó evidencia de revisión jurídica, aprobación, publicación o control de versiones. Debe comprobarse que cubren todas las actividades del programa Uniendo Familias.</t>
  </si>
  <si>
    <t>Homologar formato y denominaciones, completar códigos y controles, revisar integralidad, incorporar formatos anexos y tramitar aprobación formal.</t>
  </si>
  <si>
    <t>Concluir revisión y formalización durante agosto de 2026.</t>
  </si>
  <si>
    <t>UF_05_2025</t>
  </si>
  <si>
    <t>Implementar medición periódica de la satisfacción de los beneficiarios, establecer canales de retroalimentación accesibles y utilizar los resultados para mejorar el programa.</t>
  </si>
  <si>
    <t>Diseñar y validar el instrumento; definir muestra y periodicidad; aplicarlo; sistematizar resultados; habilitar retroalimentación; e incorporar acciones de mejora.</t>
  </si>
  <si>
    <t>Medición periódica aplicada, resultados analizados y utilizados para mejorar la calidad, oportunidad y trato en los servicios.</t>
  </si>
  <si>
    <t>Se diseñó la Cédula de Evaluación de la Calidad y Satisfacción Asistencial con aplicación semestral, escala Likert y preguntas sobre calidad del apoyo, trato ciudadano y oportunidad del servicio; también se propuso un índice ponderado.</t>
  </si>
  <si>
    <t>Existe un instrumento básico y una periodicidad propuesta para iniciar la medición de satisfacción.</t>
  </si>
  <si>
    <t>Instrumento validado; metodología y muestra; encuestas aplicadas; base de datos; informe de resultados; plan de mejora y canales de retroalimentación.</t>
  </si>
  <si>
    <t>Anexo MS-05 con diseño de la cédula y fórmula del índice general de satisfacción.</t>
  </si>
  <si>
    <t>Avances AMS -DIF_0001.pdf, páginas 6 y 16.</t>
  </si>
  <si>
    <t>No se acreditó validación del instrumento, metodología de muestreo, aplicación a beneficiarios, base de datos, resultados, canales accesibles de retroalimentación ni acciones de mejora derivadas.</t>
  </si>
  <si>
    <t>Validar y ampliar el instrumento, definir muestra y protección de datos, aplicar piloto, sistematizar resultados y documentar decisiones de mejora.</t>
  </si>
  <si>
    <t>Aplicar prueba piloto y presentar resultados durante agosto de 2026.</t>
  </si>
  <si>
    <t>UF_06_2025</t>
  </si>
  <si>
    <t>Desarrollar indicadores robustos para medir el impacto a nivel Fin y Propósito, estableciendo un sistema integral de monitoreo y evaluación con línea base y seguimiento.</t>
  </si>
  <si>
    <t>Rediseñar indicadores de Fin y Propósito conforme a la MML; completar fichas técnicas; definir línea base, metas, medios de verificación y seguimiento.</t>
  </si>
  <si>
    <t>MIR conforme a la MML, con indicadores CREMMA de resultados e impacto, fichas completas y un esquema operativo de monitoreo.</t>
  </si>
  <si>
    <t>Se presentó una MIR sintética con niveles de Fin, Propósito y Componente, indicadores, frecuencia, medios de verificación y supuestos; además, una ficha técnica para el indicador de eficacia en la distribución de asistencia social con fórmula, variables, línea base y meta.</t>
  </si>
  <si>
    <t>Se cuenta con una estructura inicial de indicadores y elementos de seguimiento cuantitativo.</t>
  </si>
  <si>
    <t>MIR validada; fichas técnicas de todos los indicadores; línea base; metas; tablero e informes de seguimiento.</t>
  </si>
  <si>
    <t>Anexo MIR-03; estructura sintetizada de la MIR; Anexo IND-06; ficha técnica de indicador.</t>
  </si>
  <si>
    <t>Avances AMS -DIF_0001.pdf, páginas 6, 10 y 17.</t>
  </si>
  <si>
    <t>El expediente visible contiene una sola ficha técnica y no acredita un sistema integral de monitoreo en operación. Debe revisarse si los indicadores de Fin y Propósito miden cambios en condiciones de vida y cumplen criterios CREMMA.</t>
  </si>
  <si>
    <t>Completar las fichas de todos los niveles, validar fórmulas y fuentes, documentar líneas base y metas, y poner en operación el tablero de seguimiento.</t>
  </si>
  <si>
    <t>Completar fichas y someter la MIR a validación durante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</si>
</sst>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Carlito"/>
    </font>
    <font>
      <b/>
      <sz val="11"/>
      <color rgb="FFFFFFFF"/>
      <name val="Aptos"/>
    </font>
    <font>
      <sz val="11"/>
      <name val="Aptos"/>
    </font>
    <font>
      <sz val="11"/>
      <color rgb="FF222222"/>
      <name val="Aptos"/>
    </font>
    <font>
      <b/>
      <sz val="11"/>
      <color rgb="FF222222"/>
      <name val="Aptos"/>
    </font>
    <font>
      <b/>
      <sz val="11"/>
      <color rgb="FFFFFFFF"/>
      <name val="Convection"/>
    </font>
    <font>
      <sz val="11"/>
      <name val="Convection"/>
    </font>
    <font>
      <b/>
      <sz val="11"/>
      <color rgb="FF531229"/>
      <name val="Convection"/>
    </font>
    <font>
      <b/>
      <sz val="11"/>
      <color rgb="FF9C0006"/>
      <name val="Convection"/>
    </font>
    <font>
      <b/>
      <sz val="11"/>
      <color rgb="FF9C6500"/>
      <name val="Convection"/>
    </font>
    <font>
      <b/>
      <sz val="11"/>
      <color rgb="FF38761D"/>
      <name val="Convection"/>
    </font>
    <font>
      <b/>
      <sz val="10"/>
      <color rgb="FF5B1730"/>
      <name val="Convection"/>
    </font>
    <font>
      <sz val="9"/>
      <color rgb="FF404040"/>
      <name val="Convection"/>
    </font>
    <font>
      <b/>
      <sz val="11"/>
      <name val="Convection"/>
    </font>
    <font>
      <b/>
      <sz val="22"/>
      <color rgb="FF531229"/>
      <name val="Convection"/>
    </font>
    <font>
      <b/>
      <sz val="26"/>
      <color rgb="FF531229"/>
      <name val="Convection"/>
    </font>
    <font>
      <b/>
      <sz val="14"/>
      <color rgb="FFFFFFFF"/>
      <name val="Convection"/>
    </font>
    <font>
      <i/>
      <sz val="14"/>
      <color rgb="FF531229"/>
      <name val="Convection"/>
    </font>
    <font>
      <sz val="14"/>
      <name val="Convection"/>
    </font>
    <font>
      <sz val="14"/>
      <color rgb="FF222222"/>
      <name val="Convection"/>
    </font>
    <font>
      <b/>
      <sz val="14"/>
      <color rgb="FF222222"/>
      <name val="Convection"/>
    </font>
    <font>
      <b/>
      <sz val="11"/>
      <name val="Aptos"/>
    </font>
  </fonts>
  <fills count="16">
    <fill>
      <patternFill patternType="none"/>
    </fill>
    <fill>
      <patternFill patternType="gray125"/>
    </fill>
    <fill>
      <patternFill patternType="solid">
        <fgColor rgb="FF531229"/>
      </patternFill>
    </fill>
    <fill>
      <patternFill patternType="solid">
        <fgColor rgb="FF7A1F3D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F4CCCC"/>
      </patternFill>
    </fill>
    <fill>
      <patternFill patternType="solid">
        <fgColor rgb="FFD9EAD3"/>
      </patternFill>
    </fill>
    <fill>
      <patternFill patternType="solid">
        <fgColor rgb="FFFCE4EC"/>
      </patternFill>
    </fill>
    <fill>
      <patternFill patternType="solid">
        <fgColor rgb="FFF7F7F7"/>
      </patternFill>
    </fill>
    <fill>
      <patternFill patternType="solid">
        <fgColor rgb="FFF2F7FA"/>
      </patternFill>
    </fill>
    <fill>
      <patternFill patternType="solid">
        <fgColor rgb="FFF6F8EC"/>
      </patternFill>
    </fill>
    <fill>
      <patternFill patternType="solid">
        <fgColor rgb="FFE2F0D9"/>
      </patternFill>
    </fill>
    <fill>
      <patternFill patternType="solid">
        <fgColor rgb="FF21577F"/>
      </patternFill>
    </fill>
    <fill>
      <patternFill patternType="solid">
        <fgColor rgb="FFE7E6E6"/>
      </patternFill>
    </fill>
  </fills>
  <borders count="2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rgb="FF7A1F3D"/>
      </left>
      <right style="medium">
        <color rgb="FF7A1F3D"/>
      </right>
      <top style="medium">
        <color rgb="FF7A1F3D"/>
      </top>
      <bottom style="medium">
        <color rgb="FF7A1F3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7E6E6"/>
      </right>
      <top/>
      <bottom style="thin">
        <color rgb="FFD9D9D9"/>
      </bottom>
      <diagonal/>
    </border>
    <border>
      <left style="thin">
        <color rgb="FFE7E6E6"/>
      </left>
      <right style="thin">
        <color rgb="FFE7E6E6"/>
      </right>
      <top/>
      <bottom style="thin">
        <color rgb="FFD9D9D9"/>
      </bottom>
      <diagonal/>
    </border>
    <border>
      <left style="thin">
        <color rgb="FFE7E6E6"/>
      </left>
      <right/>
      <top/>
      <bottom style="thin">
        <color rgb="FFD9D9D9"/>
      </bottom>
      <diagonal/>
    </border>
    <border>
      <left/>
      <right style="thin">
        <color rgb="FFE7E6E6"/>
      </right>
      <top style="thin">
        <color rgb="FFD9D9D9"/>
      </top>
      <bottom style="thin">
        <color rgb="FFD9D9D9"/>
      </bottom>
      <diagonal/>
    </border>
    <border>
      <left style="thin">
        <color rgb="FFE7E6E6"/>
      </left>
      <right style="thin">
        <color rgb="FFE7E6E6"/>
      </right>
      <top style="thin">
        <color rgb="FFD9D9D9"/>
      </top>
      <bottom style="thin">
        <color rgb="FFD9D9D9"/>
      </bottom>
      <diagonal/>
    </border>
    <border>
      <left style="thin">
        <color rgb="FFE7E6E6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E7E6E6"/>
      </right>
      <top style="thin">
        <color rgb="FFD9D9D9"/>
      </top>
      <bottom style="thin">
        <color rgb="FFB7B7B7"/>
      </bottom>
      <diagonal/>
    </border>
    <border>
      <left style="thin">
        <color rgb="FFE7E6E6"/>
      </left>
      <right style="thin">
        <color rgb="FFE7E6E6"/>
      </right>
      <top style="thin">
        <color rgb="FFD9D9D9"/>
      </top>
      <bottom style="thin">
        <color rgb="FFB7B7B7"/>
      </bottom>
      <diagonal/>
    </border>
    <border>
      <left style="thin">
        <color rgb="FFE7E6E6"/>
      </left>
      <right/>
      <top style="thin">
        <color rgb="FFD9D9D9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D9D9D9"/>
      </right>
      <top style="thin">
        <color rgb="FFB7B7B7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B7B7B7"/>
      </top>
      <bottom style="thin">
        <color rgb="FFD9D9D9"/>
      </bottom>
      <diagonal/>
    </border>
    <border>
      <left style="thin">
        <color rgb="FFD9D9D9"/>
      </left>
      <right style="thin">
        <color rgb="FFB7B7B7"/>
      </right>
      <top style="thin">
        <color rgb="FFB7B7B7"/>
      </top>
      <bottom style="thin">
        <color rgb="FFD9D9D9"/>
      </bottom>
      <diagonal/>
    </border>
    <border>
      <left style="thin">
        <color rgb="FFB7B7B7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B7B7B7"/>
      </right>
      <top style="thin">
        <color rgb="FFD9D9D9"/>
      </top>
      <bottom style="thin">
        <color rgb="FFD9D9D9"/>
      </bottom>
      <diagonal/>
    </border>
    <border>
      <left style="thin">
        <color rgb="FFB7B7B7"/>
      </left>
      <right style="thin">
        <color rgb="FFD9D9D9"/>
      </right>
      <top style="thin">
        <color rgb="FFD9D9D9"/>
      </top>
      <bottom style="thin">
        <color rgb="FFB7B7B7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B7B7B7"/>
      </bottom>
      <diagonal/>
    </border>
    <border>
      <left style="thin">
        <color rgb="FFD9D9D9"/>
      </left>
      <right style="thin">
        <color rgb="FFB7B7B7"/>
      </right>
      <top style="thin">
        <color rgb="FFD9D9D9"/>
      </top>
      <bottom style="thin">
        <color rgb="FFB7B7B7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3" fillId="11" borderId="8" xfId="0" applyFont="1" applyFill="1" applyBorder="1" applyAlignment="1">
      <alignment vertical="top" wrapText="1"/>
    </xf>
    <xf numFmtId="0" fontId="3" fillId="11" borderId="11" xfId="0" applyFont="1" applyFill="1" applyBorder="1" applyAlignment="1">
      <alignment vertical="top" wrapText="1"/>
    </xf>
    <xf numFmtId="0" fontId="3" fillId="12" borderId="8" xfId="0" applyFont="1" applyFill="1" applyBorder="1" applyAlignment="1">
      <alignment vertical="top" wrapText="1"/>
    </xf>
    <xf numFmtId="0" fontId="3" fillId="12" borderId="11" xfId="0" applyFont="1" applyFill="1" applyBorder="1" applyAlignment="1">
      <alignment vertical="top" wrapText="1"/>
    </xf>
    <xf numFmtId="0" fontId="3" fillId="5" borderId="8" xfId="0" applyFont="1" applyFill="1" applyBorder="1" applyAlignment="1">
      <alignment vertical="top" wrapText="1"/>
    </xf>
    <xf numFmtId="0" fontId="3" fillId="5" borderId="11" xfId="0" applyFont="1" applyFill="1" applyBorder="1" applyAlignment="1">
      <alignment vertical="top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top" wrapText="1"/>
    </xf>
    <xf numFmtId="0" fontId="3" fillId="11" borderId="10" xfId="0" applyFont="1" applyFill="1" applyBorder="1" applyAlignment="1">
      <alignment horizontal="center" vertical="top" wrapText="1"/>
    </xf>
    <xf numFmtId="0" fontId="3" fillId="11" borderId="8" xfId="0" applyFont="1" applyFill="1" applyBorder="1" applyAlignment="1">
      <alignment horizontal="center" vertical="top" wrapText="1"/>
    </xf>
    <xf numFmtId="0" fontId="3" fillId="11" borderId="11" xfId="0" applyFont="1" applyFill="1" applyBorder="1" applyAlignment="1">
      <alignment horizontal="center" vertical="top" wrapText="1"/>
    </xf>
    <xf numFmtId="0" fontId="3" fillId="12" borderId="8" xfId="0" applyFont="1" applyFill="1" applyBorder="1" applyAlignment="1">
      <alignment horizontal="center" vertical="top" wrapText="1"/>
    </xf>
    <xf numFmtId="0" fontId="3" fillId="12" borderId="11" xfId="0" applyFont="1" applyFill="1" applyBorder="1" applyAlignment="1">
      <alignment horizontal="center" vertical="top" wrapText="1"/>
    </xf>
    <xf numFmtId="9" fontId="3" fillId="5" borderId="8" xfId="0" applyNumberFormat="1" applyFont="1" applyFill="1" applyBorder="1" applyAlignment="1">
      <alignment horizontal="center" vertical="top" wrapText="1"/>
    </xf>
    <xf numFmtId="9" fontId="3" fillId="5" borderId="11" xfId="0" applyNumberFormat="1" applyFont="1" applyFill="1" applyBorder="1" applyAlignment="1">
      <alignment horizontal="center" vertical="top" wrapText="1"/>
    </xf>
    <xf numFmtId="14" fontId="3" fillId="5" borderId="9" xfId="0" applyNumberFormat="1" applyFont="1" applyFill="1" applyBorder="1" applyAlignment="1">
      <alignment horizontal="center" vertical="top" wrapText="1"/>
    </xf>
    <xf numFmtId="14" fontId="3" fillId="5" borderId="12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vertical="top" wrapText="1"/>
    </xf>
    <xf numFmtId="0" fontId="6" fillId="0" borderId="0" xfId="0" applyFont="1"/>
    <xf numFmtId="0" fontId="7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4" fontId="13" fillId="5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0" borderId="0" xfId="0" applyFont="1"/>
    <xf numFmtId="0" fontId="16" fillId="6" borderId="3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top" wrapText="1"/>
    </xf>
    <xf numFmtId="0" fontId="19" fillId="11" borderId="5" xfId="0" applyFont="1" applyFill="1" applyBorder="1" applyAlignment="1">
      <alignment horizontal="center" vertical="top" wrapText="1"/>
    </xf>
    <xf numFmtId="0" fontId="19" fillId="11" borderId="5" xfId="0" applyFont="1" applyFill="1" applyBorder="1" applyAlignment="1">
      <alignment vertical="top" wrapText="1"/>
    </xf>
    <xf numFmtId="0" fontId="19" fillId="12" borderId="5" xfId="0" applyFont="1" applyFill="1" applyBorder="1" applyAlignment="1">
      <alignment vertical="top" wrapText="1"/>
    </xf>
    <xf numFmtId="0" fontId="19" fillId="12" borderId="5" xfId="0" applyFont="1" applyFill="1" applyBorder="1" applyAlignment="1">
      <alignment horizontal="center" vertical="top" wrapText="1"/>
    </xf>
    <xf numFmtId="9" fontId="19" fillId="5" borderId="5" xfId="0" applyNumberFormat="1" applyFont="1" applyFill="1" applyBorder="1" applyAlignment="1">
      <alignment horizontal="center" vertical="top" wrapText="1"/>
    </xf>
    <xf numFmtId="0" fontId="20" fillId="10" borderId="5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vertical="top" wrapText="1"/>
    </xf>
    <xf numFmtId="14" fontId="19" fillId="5" borderId="6" xfId="0" applyNumberFormat="1" applyFont="1" applyFill="1" applyBorder="1" applyAlignment="1">
      <alignment horizontal="center" vertical="top" wrapText="1"/>
    </xf>
    <xf numFmtId="0" fontId="19" fillId="11" borderId="7" xfId="0" applyFont="1" applyFill="1" applyBorder="1" applyAlignment="1">
      <alignment horizontal="center" vertical="top" wrapText="1"/>
    </xf>
    <xf numFmtId="0" fontId="19" fillId="11" borderId="8" xfId="0" applyFont="1" applyFill="1" applyBorder="1" applyAlignment="1">
      <alignment horizontal="center" vertical="top" wrapText="1"/>
    </xf>
    <xf numFmtId="0" fontId="19" fillId="11" borderId="8" xfId="0" applyFont="1" applyFill="1" applyBorder="1" applyAlignment="1">
      <alignment vertical="top" wrapText="1"/>
    </xf>
    <xf numFmtId="0" fontId="19" fillId="12" borderId="8" xfId="0" applyFont="1" applyFill="1" applyBorder="1" applyAlignment="1">
      <alignment vertical="top" wrapText="1"/>
    </xf>
    <xf numFmtId="0" fontId="19" fillId="12" borderId="8" xfId="0" applyFont="1" applyFill="1" applyBorder="1" applyAlignment="1">
      <alignment horizontal="center" vertical="top" wrapText="1"/>
    </xf>
    <xf numFmtId="9" fontId="19" fillId="5" borderId="8" xfId="0" applyNumberFormat="1" applyFont="1" applyFill="1" applyBorder="1" applyAlignment="1">
      <alignment horizontal="center" vertical="top" wrapText="1"/>
    </xf>
    <xf numFmtId="0" fontId="20" fillId="10" borderId="8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vertical="top" wrapText="1"/>
    </xf>
    <xf numFmtId="14" fontId="19" fillId="5" borderId="9" xfId="0" applyNumberFormat="1" applyFont="1" applyFill="1" applyBorder="1" applyAlignment="1">
      <alignment horizontal="center" vertical="top" wrapText="1"/>
    </xf>
    <xf numFmtId="0" fontId="19" fillId="13" borderId="8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1" fillId="15" borderId="18" xfId="0" applyFont="1" applyFill="1" applyBorder="1" applyAlignment="1">
      <alignment horizontal="center" vertical="center"/>
    </xf>
    <xf numFmtId="0" fontId="11" fillId="15" borderId="19" xfId="0" applyFont="1" applyFill="1" applyBorder="1" applyAlignment="1">
      <alignment horizontal="center" vertical="center"/>
    </xf>
    <xf numFmtId="0" fontId="11" fillId="15" borderId="20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5" fillId="14" borderId="15" xfId="0" applyFont="1" applyFill="1" applyBorder="1" applyAlignment="1">
      <alignment horizontal="center" vertical="center"/>
    </xf>
    <xf numFmtId="0" fontId="5" fillId="14" borderId="16" xfId="0" applyFont="1" applyFill="1" applyBorder="1" applyAlignment="1">
      <alignment horizontal="center" vertical="center"/>
    </xf>
    <xf numFmtId="0" fontId="5" fillId="14" borderId="17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9" fontId="14" fillId="9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3">
    <dxf>
      <font>
        <b/>
        <color rgb="FF38761D"/>
      </font>
      <fill>
        <patternFill>
          <bgColor rgb="FFD9EAD3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9C0006"/>
      </font>
      <fill>
        <patternFill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1752600</xdr:colOff>
      <xdr:row>11</xdr:row>
      <xdr:rowOff>355600</xdr:rowOff>
    </xdr:from>
    <xdr:to>
      <xdr:col>19</xdr:col>
      <xdr:colOff>1675356</xdr:colOff>
      <xdr:row>18</xdr:row>
      <xdr:rowOff>177800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F8355A-EEFF-CC6C-BA13-5FF3C4F7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1684000"/>
          <a:ext cx="26135556" cy="543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guimientoASM" displayName="SeguimientoASM" ref="A5:Y55" totalsRowShown="0">
  <tableColumns count="25">
    <tableColumn id="1" xr3:uid="{00000000-0010-0000-0000-000001000000}" name="Núm."/>
    <tableColumn id="2" xr3:uid="{00000000-0010-0000-0000-000002000000}" name="Ejercicio fiscal del PAE"/>
    <tableColumn id="3" xr3:uid="{00000000-0010-0000-0000-000003000000}" name="Fondo o programa"/>
    <tableColumn id="4" xr3:uid="{00000000-0010-0000-0000-000004000000}" name="Tipo de evaluación"/>
    <tableColumn id="5" xr3:uid="{00000000-0010-0000-0000-000005000000}" name="Liga al informe de evaluación"/>
    <tableColumn id="6" xr3:uid="{00000000-0010-0000-0000-000006000000}" name="Área responsable del ASM"/>
    <tableColumn id="7" xr3:uid="{00000000-0010-0000-0000-000007000000}" name="Clave de identificación"/>
    <tableColumn id="8" xr3:uid="{00000000-0010-0000-0000-000008000000}" name="Aspecto susceptible de mejora"/>
    <tableColumn id="9" xr3:uid="{00000000-0010-0000-0000-000009000000}" name="Actividades comprometidas"/>
    <tableColumn id="10" xr3:uid="{00000000-0010-0000-0000-00000A000000}" name="Tipo de ASM"/>
    <tableColumn id="11" xr3:uid="{00000000-0010-0000-0000-00000B000000}" name="Prioridad"/>
    <tableColumn id="12" xr3:uid="{00000000-0010-0000-0000-00000C000000}" name="Fecha o periodo de término"/>
    <tableColumn id="13" xr3:uid="{00000000-0010-0000-0000-00000D000000}" name="Resultado esperado"/>
    <tableColumn id="14" xr3:uid="{00000000-0010-0000-0000-00000E000000}" name="% de avance"/>
    <tableColumn id="15" xr3:uid="{00000000-0010-0000-0000-00000F000000}" name="Estatus"/>
    <tableColumn id="16" xr3:uid="{00000000-0010-0000-0000-000010000000}" name="Acciones realizadas al corte"/>
    <tableColumn id="17" xr3:uid="{00000000-0010-0000-0000-000011000000}" name="Resultado alcanzado al corte"/>
    <tableColumn id="18" xr3:uid="{00000000-0010-0000-0000-000012000000}" name="Documento probatorio previsto"/>
    <tableColumn id="19" xr3:uid="{00000000-0010-0000-0000-000013000000}" name="Evidencia generada o disponible"/>
    <tableColumn id="20" xr3:uid="{00000000-0010-0000-0000-000014000000}" name="Ubicación o liga de la evidencia"/>
    <tableColumn id="21" xr3:uid="{00000000-0010-0000-0000-000015000000}" name="Problemas, riesgos o causas de retraso"/>
    <tableColumn id="22" xr3:uid="{00000000-0010-0000-0000-000016000000}" name="Acción correctiva o de atención"/>
    <tableColumn id="23" xr3:uid="{00000000-0010-0000-0000-000017000000}" name="Siguiente actividad y fecha compromiso"/>
    <tableColumn id="24" xr3:uid="{00000000-0010-0000-0000-000018000000}" name="Responsable de reportar"/>
    <tableColumn id="25" xr3:uid="{00000000-0010-0000-0000-000019000000}" name="Fecha de última actualizació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showGridLines="0" view="pageBreakPreview" zoomScale="60" zoomScaleNormal="100" zoomScalePageLayoutView="60" workbookViewId="0">
      <selection activeCell="R32" sqref="R32"/>
    </sheetView>
  </sheetViews>
  <sheetFormatPr baseColWidth="10" defaultColWidth="8.796875" defaultRowHeight="13.8" x14ac:dyDescent="0.25"/>
  <cols>
    <col min="1" max="1" width="20" customWidth="1"/>
    <col min="2" max="2" width="24" customWidth="1"/>
    <col min="3" max="4" width="16" customWidth="1"/>
    <col min="5" max="5" width="20" customWidth="1"/>
    <col min="6" max="6" width="24" customWidth="1"/>
    <col min="7" max="8" width="16" customWidth="1"/>
  </cols>
  <sheetData>
    <row r="1" spans="1:8" ht="31.95" customHeight="1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8" ht="8.4" customHeight="1" x14ac:dyDescent="0.25">
      <c r="A2" s="76"/>
      <c r="B2" s="76"/>
      <c r="C2" s="76"/>
      <c r="D2" s="76"/>
      <c r="E2" s="76"/>
      <c r="F2" s="76"/>
      <c r="G2" s="76"/>
      <c r="H2" s="76"/>
    </row>
    <row r="3" spans="1:8" ht="22.05" customHeight="1" x14ac:dyDescent="0.25">
      <c r="A3" s="77" t="s">
        <v>78</v>
      </c>
      <c r="B3" s="77"/>
      <c r="C3" s="77"/>
      <c r="D3" s="77"/>
      <c r="E3" s="77"/>
      <c r="F3" s="77"/>
      <c r="G3" s="77"/>
      <c r="H3" s="77"/>
    </row>
    <row r="4" spans="1:8" ht="22.05" customHeight="1" x14ac:dyDescent="0.25">
      <c r="A4" s="25"/>
      <c r="B4" s="25"/>
      <c r="C4" s="25"/>
      <c r="D4" s="25"/>
      <c r="E4" s="25"/>
      <c r="F4" s="25"/>
      <c r="G4" s="25"/>
      <c r="H4" s="25"/>
    </row>
    <row r="5" spans="1:8" ht="22.05" customHeight="1" x14ac:dyDescent="0.25">
      <c r="A5" s="26" t="s">
        <v>1</v>
      </c>
      <c r="B5" s="27" t="s">
        <v>2</v>
      </c>
      <c r="C5" s="25"/>
      <c r="D5" s="25"/>
      <c r="E5" s="26" t="s">
        <v>79</v>
      </c>
      <c r="F5" s="27" t="s">
        <v>80</v>
      </c>
      <c r="G5" s="25"/>
      <c r="H5" s="25"/>
    </row>
    <row r="6" spans="1:8" ht="22.05" customHeight="1" x14ac:dyDescent="0.25">
      <c r="A6" s="26" t="s">
        <v>3</v>
      </c>
      <c r="B6" s="28">
        <v>46212</v>
      </c>
      <c r="C6" s="25"/>
      <c r="D6" s="25"/>
      <c r="E6" s="26" t="s">
        <v>4</v>
      </c>
      <c r="F6" s="29">
        <v>2025</v>
      </c>
      <c r="G6" s="25"/>
      <c r="H6" s="25"/>
    </row>
    <row r="7" spans="1:8" ht="29.4" customHeight="1" x14ac:dyDescent="0.25">
      <c r="A7" s="26" t="s">
        <v>5</v>
      </c>
      <c r="B7" s="27" t="s">
        <v>6</v>
      </c>
      <c r="C7" s="25"/>
      <c r="D7" s="25"/>
      <c r="E7" s="88" t="s">
        <v>7</v>
      </c>
      <c r="F7" s="27" t="s">
        <v>81</v>
      </c>
      <c r="G7" s="25"/>
      <c r="H7" s="25"/>
    </row>
    <row r="8" spans="1:8" ht="22.05" customHeight="1" x14ac:dyDescent="0.25">
      <c r="A8" s="25"/>
      <c r="B8" s="25"/>
      <c r="C8" s="25"/>
      <c r="D8" s="25"/>
      <c r="E8" s="25"/>
      <c r="F8" s="25"/>
      <c r="G8" s="25"/>
      <c r="H8" s="25"/>
    </row>
    <row r="9" spans="1:8" ht="22.05" customHeight="1" x14ac:dyDescent="0.25">
      <c r="A9" s="78" t="s">
        <v>8</v>
      </c>
      <c r="B9" s="78"/>
      <c r="C9" s="78"/>
      <c r="D9" s="78"/>
      <c r="E9" s="78"/>
      <c r="F9" s="78"/>
      <c r="G9" s="78"/>
      <c r="H9" s="78"/>
    </row>
    <row r="10" spans="1:8" ht="22.05" customHeight="1" x14ac:dyDescent="0.25">
      <c r="A10" s="25"/>
      <c r="B10" s="25"/>
      <c r="C10" s="25"/>
      <c r="D10" s="25"/>
      <c r="E10" s="25"/>
      <c r="F10" s="25"/>
      <c r="G10" s="25"/>
      <c r="H10" s="25"/>
    </row>
    <row r="11" spans="1:8" ht="22.05" customHeight="1" x14ac:dyDescent="0.25">
      <c r="A11" s="79" t="s">
        <v>9</v>
      </c>
      <c r="B11" s="79"/>
      <c r="C11" s="80" t="s">
        <v>10</v>
      </c>
      <c r="D11" s="80"/>
      <c r="E11" s="81" t="s">
        <v>11</v>
      </c>
      <c r="F11" s="81"/>
      <c r="G11" s="82" t="s">
        <v>12</v>
      </c>
      <c r="H11" s="82"/>
    </row>
    <row r="12" spans="1:8" ht="22.05" customHeight="1" x14ac:dyDescent="0.25">
      <c r="A12" s="73">
        <f>COUNTA('Seguimiento ASM'!$G$6:$G$55)</f>
        <v>6</v>
      </c>
      <c r="B12" s="73"/>
      <c r="C12" s="73">
        <f>COUNTIF('Seguimiento ASM'!$O$6:$O$55,"Sin iniciar")</f>
        <v>0</v>
      </c>
      <c r="D12" s="73"/>
      <c r="E12" s="73">
        <f>COUNTIF('Seguimiento ASM'!$O$6:$O$55,"En proceso")</f>
        <v>6</v>
      </c>
      <c r="F12" s="73"/>
      <c r="G12" s="73">
        <f>COUNTIF('Seguimiento ASM'!$O$6:$O$55,"Concluido")</f>
        <v>0</v>
      </c>
      <c r="H12" s="73"/>
    </row>
    <row r="13" spans="1:8" ht="22.05" customHeight="1" x14ac:dyDescent="0.25">
      <c r="A13" s="73"/>
      <c r="B13" s="73"/>
      <c r="C13" s="73"/>
      <c r="D13" s="73"/>
      <c r="E13" s="73"/>
      <c r="F13" s="73"/>
      <c r="G13" s="73"/>
      <c r="H13" s="73"/>
    </row>
    <row r="14" spans="1:8" ht="22.05" customHeight="1" x14ac:dyDescent="0.25">
      <c r="A14" s="25"/>
      <c r="B14" s="25"/>
      <c r="C14" s="25"/>
      <c r="D14" s="25"/>
      <c r="E14" s="25"/>
      <c r="F14" s="25"/>
      <c r="G14" s="25"/>
      <c r="H14" s="25"/>
    </row>
    <row r="15" spans="1:8" ht="22.05" customHeight="1" x14ac:dyDescent="0.25">
      <c r="A15" s="74" t="s">
        <v>13</v>
      </c>
      <c r="B15" s="74"/>
      <c r="C15" s="74"/>
      <c r="D15" s="75">
        <f>IFERROR(AVERAGEIF('Seguimiento ASM'!$G$6:$G$55,"&lt;&gt;",'Seguimiento ASM'!$N$6:$N$55),0)</f>
        <v>0.66666666666666663</v>
      </c>
      <c r="E15" s="75"/>
      <c r="F15" s="75"/>
      <c r="G15" s="75"/>
      <c r="H15" s="75"/>
    </row>
    <row r="16" spans="1:8" ht="22.05" customHeight="1" x14ac:dyDescent="0.25">
      <c r="A16" s="74"/>
      <c r="B16" s="74"/>
      <c r="C16" s="74"/>
      <c r="D16" s="75"/>
      <c r="E16" s="75"/>
      <c r="F16" s="75"/>
      <c r="G16" s="75"/>
      <c r="H16" s="75"/>
    </row>
    <row r="17" spans="1:8" ht="22.05" customHeight="1" x14ac:dyDescent="0.25">
      <c r="A17" s="25"/>
      <c r="B17" s="25"/>
      <c r="C17" s="25"/>
      <c r="D17" s="25"/>
      <c r="E17" s="25"/>
      <c r="F17" s="25"/>
      <c r="G17" s="25"/>
      <c r="H17" s="25"/>
    </row>
    <row r="18" spans="1:8" x14ac:dyDescent="0.25">
      <c r="A18" s="25"/>
      <c r="B18" s="25"/>
      <c r="C18" s="25"/>
      <c r="D18" s="25"/>
      <c r="E18" s="25"/>
      <c r="F18" s="25"/>
      <c r="G18" s="25"/>
      <c r="H18" s="25"/>
    </row>
    <row r="19" spans="1:8" ht="24" customHeight="1" x14ac:dyDescent="0.25">
      <c r="A19" s="70" t="s">
        <v>14</v>
      </c>
      <c r="B19" s="71"/>
      <c r="C19" s="71"/>
      <c r="D19" s="71"/>
      <c r="E19" s="71"/>
      <c r="F19" s="71"/>
      <c r="G19" s="71"/>
      <c r="H19" s="72"/>
    </row>
    <row r="20" spans="1:8" ht="22.05" customHeight="1" x14ac:dyDescent="0.25">
      <c r="A20" s="61" t="s">
        <v>15</v>
      </c>
      <c r="B20" s="62"/>
      <c r="C20" s="62"/>
      <c r="D20" s="62"/>
      <c r="E20" s="62" t="s">
        <v>16</v>
      </c>
      <c r="F20" s="62"/>
      <c r="G20" s="62"/>
      <c r="H20" s="63"/>
    </row>
    <row r="21" spans="1:8" ht="24" customHeight="1" x14ac:dyDescent="0.25">
      <c r="A21" s="64" t="s">
        <v>17</v>
      </c>
      <c r="B21" s="65"/>
      <c r="C21" s="65"/>
      <c r="D21" s="65"/>
      <c r="E21" s="65" t="s">
        <v>17</v>
      </c>
      <c r="F21" s="65"/>
      <c r="G21" s="65"/>
      <c r="H21" s="66"/>
    </row>
    <row r="22" spans="1:8" ht="24" customHeight="1" x14ac:dyDescent="0.25">
      <c r="A22" s="64"/>
      <c r="B22" s="65"/>
      <c r="C22" s="65"/>
      <c r="D22" s="65"/>
      <c r="E22" s="65"/>
      <c r="F22" s="65"/>
      <c r="G22" s="65"/>
      <c r="H22" s="66"/>
    </row>
    <row r="23" spans="1:8" ht="24" customHeight="1" x14ac:dyDescent="0.25">
      <c r="A23" s="64"/>
      <c r="B23" s="65"/>
      <c r="C23" s="65"/>
      <c r="D23" s="65"/>
      <c r="E23" s="65"/>
      <c r="F23" s="65"/>
      <c r="G23" s="65"/>
      <c r="H23" s="66"/>
    </row>
    <row r="24" spans="1:8" ht="19.95" customHeight="1" x14ac:dyDescent="0.25">
      <c r="A24" s="67" t="s">
        <v>18</v>
      </c>
      <c r="B24" s="68"/>
      <c r="C24" s="68"/>
      <c r="D24" s="68"/>
      <c r="E24" s="68" t="s">
        <v>82</v>
      </c>
      <c r="F24" s="68"/>
      <c r="G24" s="68"/>
      <c r="H24" s="69"/>
    </row>
    <row r="25" spans="1:8" ht="19.95" customHeight="1" x14ac:dyDescent="0.25">
      <c r="A25" s="55" t="s">
        <v>19</v>
      </c>
      <c r="B25" s="56"/>
      <c r="C25" s="56"/>
      <c r="D25" s="56"/>
      <c r="E25" s="56" t="s">
        <v>83</v>
      </c>
      <c r="F25" s="56"/>
      <c r="G25" s="56"/>
      <c r="H25" s="59"/>
    </row>
    <row r="26" spans="1:8" ht="19.95" customHeight="1" x14ac:dyDescent="0.25">
      <c r="A26" s="57"/>
      <c r="B26" s="58"/>
      <c r="C26" s="58"/>
      <c r="D26" s="58"/>
      <c r="E26" s="58"/>
      <c r="F26" s="58"/>
      <c r="G26" s="58"/>
      <c r="H26" s="60"/>
    </row>
  </sheetData>
  <mergeCells count="22">
    <mergeCell ref="A1:H2"/>
    <mergeCell ref="A3:H3"/>
    <mergeCell ref="A9:H9"/>
    <mergeCell ref="A11:B11"/>
    <mergeCell ref="C11:D11"/>
    <mergeCell ref="E11:F11"/>
    <mergeCell ref="G11:H11"/>
    <mergeCell ref="A19:H19"/>
    <mergeCell ref="A12:B13"/>
    <mergeCell ref="C12:D13"/>
    <mergeCell ref="E12:F13"/>
    <mergeCell ref="G12:H13"/>
    <mergeCell ref="A15:C16"/>
    <mergeCell ref="D15:H16"/>
    <mergeCell ref="A25:D26"/>
    <mergeCell ref="E25:H26"/>
    <mergeCell ref="A20:D20"/>
    <mergeCell ref="E20:H20"/>
    <mergeCell ref="A21:D23"/>
    <mergeCell ref="E21:H23"/>
    <mergeCell ref="A24:D24"/>
    <mergeCell ref="E24:H24"/>
  </mergeCells>
  <conditionalFormatting sqref="D15:H16">
    <cfRule type="dataBar" priority="1">
      <dataBar>
        <cfvo type="min"/>
        <cfvo type="max"/>
        <color rgb="FF7A1F3D"/>
      </dataBar>
    </cfRule>
    <cfRule type="dataBar" priority="2">
      <dataBar>
        <cfvo type="min"/>
        <cfvo type="max"/>
        <color rgb="FF7A1F3D"/>
      </dataBar>
    </cfRule>
    <cfRule type="dataBar" priority="3">
      <dataBar>
        <cfvo type="min"/>
        <cfvo type="max"/>
        <color rgb="FF7A1F3D"/>
      </dataBar>
      <extLst>
        <ext xmlns:x14="http://schemas.microsoft.com/office/spreadsheetml/2009/9/main" uri="{B025F937-C7B1-47D3-B67F-A62EFF666E3E}">
          <x14:id>{DA12C461-A72D-FADC-ED1B-42B2A151D9C7}</x14:id>
        </ext>
      </extLst>
    </cfRule>
  </conditionalFormatting>
  <pageMargins left="0.70866141732283472" right="0.70866141732283472" top="1.0606666666666666" bottom="0.74803149606299213" header="0.31496062992125984" footer="0.31496062992125984"/>
  <pageSetup scale="74" fitToHeight="0" orientation="landscape" horizontalDpi="4294967293" verticalDpi="0" r:id="rId1"/>
  <headerFooter>
    <oddHeader>&amp;L&amp;G&amp;R&amp;G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12C461-A72D-FADC-ED1B-42B2A151D9C7}">
            <x14:dataBar>
              <x14:cfvo type="min"/>
              <x14:cfvo type="max"/>
              <x14:negativeFillColor auto="1"/>
              <x14:axisColor auto="1"/>
            </x14:dataBar>
          </x14:cfRule>
          <xm:sqref>D15:H16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55"/>
  <sheetViews>
    <sheetView showGridLines="0" tabSelected="1" topLeftCell="M3" zoomScale="60" zoomScaleNormal="60" workbookViewId="0">
      <selection activeCell="X8" sqref="X8"/>
    </sheetView>
  </sheetViews>
  <sheetFormatPr baseColWidth="10" defaultColWidth="8.796875" defaultRowHeight="13.8" x14ac:dyDescent="0.25"/>
  <cols>
    <col min="1" max="1" width="7" customWidth="1"/>
    <col min="2" max="2" width="12" customWidth="1"/>
    <col min="3" max="3" width="14" customWidth="1"/>
    <col min="4" max="4" width="22" customWidth="1"/>
    <col min="5" max="5" width="24" customWidth="1"/>
    <col min="6" max="6" width="28" customWidth="1"/>
    <col min="7" max="7" width="18" customWidth="1"/>
    <col min="8" max="8" width="38" customWidth="1"/>
    <col min="9" max="9" width="34" customWidth="1"/>
    <col min="10" max="10" width="15" customWidth="1"/>
    <col min="11" max="11" width="11" customWidth="1"/>
    <col min="12" max="12" width="18" customWidth="1"/>
    <col min="13" max="13" width="34" customWidth="1"/>
    <col min="14" max="14" width="12" customWidth="1"/>
    <col min="15" max="15" width="14" customWidth="1"/>
    <col min="16" max="16" width="32" customWidth="1"/>
    <col min="17" max="19" width="30" customWidth="1"/>
    <col min="20" max="20" width="26" customWidth="1"/>
    <col min="21" max="21" width="30" customWidth="1"/>
    <col min="22" max="22" width="28" customWidth="1"/>
    <col min="23" max="23" width="30" customWidth="1"/>
    <col min="24" max="24" width="22" customWidth="1"/>
    <col min="25" max="25" width="17" customWidth="1"/>
  </cols>
  <sheetData>
    <row r="1" spans="1:25" ht="28.05" customHeight="1" x14ac:dyDescent="0.25">
      <c r="A1" s="83" t="s">
        <v>84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5" ht="28.05" customHeigh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 ht="24" customHeight="1" x14ac:dyDescent="0.3">
      <c r="A3" s="84" t="s">
        <v>85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5" ht="17.399999999999999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ht="61.95" customHeight="1" x14ac:dyDescent="0.25">
      <c r="A5" s="31" t="s">
        <v>20</v>
      </c>
      <c r="B5" s="31" t="s">
        <v>4</v>
      </c>
      <c r="C5" s="31" t="s">
        <v>21</v>
      </c>
      <c r="D5" s="31" t="s">
        <v>22</v>
      </c>
      <c r="E5" s="31" t="s">
        <v>23</v>
      </c>
      <c r="F5" s="31" t="s">
        <v>24</v>
      </c>
      <c r="G5" s="31" t="s">
        <v>25</v>
      </c>
      <c r="H5" s="31" t="s">
        <v>26</v>
      </c>
      <c r="I5" s="31" t="s">
        <v>27</v>
      </c>
      <c r="J5" s="31" t="s">
        <v>28</v>
      </c>
      <c r="K5" s="31" t="s">
        <v>29</v>
      </c>
      <c r="L5" s="31" t="s">
        <v>30</v>
      </c>
      <c r="M5" s="31" t="s">
        <v>31</v>
      </c>
      <c r="N5" s="31" t="s">
        <v>32</v>
      </c>
      <c r="O5" s="31" t="s">
        <v>33</v>
      </c>
      <c r="P5" s="31" t="s">
        <v>34</v>
      </c>
      <c r="Q5" s="31" t="s">
        <v>35</v>
      </c>
      <c r="R5" s="31" t="s">
        <v>36</v>
      </c>
      <c r="S5" s="31" t="s">
        <v>37</v>
      </c>
      <c r="T5" s="31" t="s">
        <v>38</v>
      </c>
      <c r="U5" s="31" t="s">
        <v>39</v>
      </c>
      <c r="V5" s="31" t="s">
        <v>40</v>
      </c>
      <c r="W5" s="31" t="s">
        <v>41</v>
      </c>
      <c r="X5" s="31" t="s">
        <v>42</v>
      </c>
      <c r="Y5" s="31" t="s">
        <v>43</v>
      </c>
    </row>
    <row r="6" spans="1:25" ht="94.95" customHeight="1" x14ac:dyDescent="0.25">
      <c r="A6" s="32">
        <v>1</v>
      </c>
      <c r="B6" s="33">
        <v>2025</v>
      </c>
      <c r="C6" s="33" t="s">
        <v>80</v>
      </c>
      <c r="D6" s="33" t="s">
        <v>86</v>
      </c>
      <c r="E6" s="34" t="s">
        <v>87</v>
      </c>
      <c r="F6" s="34" t="s">
        <v>88</v>
      </c>
      <c r="G6" s="33" t="s">
        <v>89</v>
      </c>
      <c r="H6" s="35" t="s">
        <v>90</v>
      </c>
      <c r="I6" s="35" t="s">
        <v>91</v>
      </c>
      <c r="J6" s="36" t="s">
        <v>47</v>
      </c>
      <c r="K6" s="36" t="s">
        <v>49</v>
      </c>
      <c r="L6" s="36" t="s">
        <v>92</v>
      </c>
      <c r="M6" s="36" t="s">
        <v>93</v>
      </c>
      <c r="N6" s="37">
        <v>0.7</v>
      </c>
      <c r="O6" s="38" t="str">
        <f t="shared" ref="O6:O37" si="0">IF(G6="","",IF(N6=0,"Sin iniciar",IF(N6&lt;1,"En proceso","Concluido")))</f>
        <v>En proceso</v>
      </c>
      <c r="P6" s="39" t="s">
        <v>94</v>
      </c>
      <c r="Q6" s="39" t="s">
        <v>95</v>
      </c>
      <c r="R6" s="39" t="s">
        <v>96</v>
      </c>
      <c r="S6" s="39" t="s">
        <v>97</v>
      </c>
      <c r="T6" s="39" t="s">
        <v>98</v>
      </c>
      <c r="U6" s="39" t="s">
        <v>99</v>
      </c>
      <c r="V6" s="39" t="s">
        <v>100</v>
      </c>
      <c r="W6" s="39" t="s">
        <v>101</v>
      </c>
      <c r="X6" s="39" t="s">
        <v>102</v>
      </c>
      <c r="Y6" s="40">
        <v>46227.708333333336</v>
      </c>
    </row>
    <row r="7" spans="1:25" ht="94.95" customHeight="1" x14ac:dyDescent="0.25">
      <c r="A7" s="41">
        <v>2</v>
      </c>
      <c r="B7" s="42">
        <v>2025</v>
      </c>
      <c r="C7" s="42" t="s">
        <v>80</v>
      </c>
      <c r="D7" s="42" t="s">
        <v>86</v>
      </c>
      <c r="E7" s="43" t="s">
        <v>87</v>
      </c>
      <c r="F7" s="43" t="s">
        <v>88</v>
      </c>
      <c r="G7" s="42" t="s">
        <v>103</v>
      </c>
      <c r="H7" s="44" t="s">
        <v>104</v>
      </c>
      <c r="I7" s="44" t="s">
        <v>105</v>
      </c>
      <c r="J7" s="45" t="s">
        <v>47</v>
      </c>
      <c r="K7" s="45" t="s">
        <v>49</v>
      </c>
      <c r="L7" s="45" t="s">
        <v>92</v>
      </c>
      <c r="M7" s="45" t="s">
        <v>106</v>
      </c>
      <c r="N7" s="46">
        <v>0.4</v>
      </c>
      <c r="O7" s="47" t="str">
        <f t="shared" si="0"/>
        <v>En proceso</v>
      </c>
      <c r="P7" s="48" t="s">
        <v>107</v>
      </c>
      <c r="Q7" s="48" t="s">
        <v>108</v>
      </c>
      <c r="R7" s="48" t="s">
        <v>109</v>
      </c>
      <c r="S7" s="48" t="s">
        <v>110</v>
      </c>
      <c r="T7" s="48" t="s">
        <v>111</v>
      </c>
      <c r="U7" s="48" t="s">
        <v>112</v>
      </c>
      <c r="V7" s="48" t="s">
        <v>113</v>
      </c>
      <c r="W7" s="48" t="s">
        <v>114</v>
      </c>
      <c r="X7" s="48" t="s">
        <v>102</v>
      </c>
      <c r="Y7" s="49">
        <v>46227.708333333336</v>
      </c>
    </row>
    <row r="8" spans="1:25" ht="150" customHeight="1" x14ac:dyDescent="0.25">
      <c r="A8" s="41">
        <v>3</v>
      </c>
      <c r="B8" s="42">
        <v>2025</v>
      </c>
      <c r="C8" s="42" t="s">
        <v>80</v>
      </c>
      <c r="D8" s="42" t="s">
        <v>86</v>
      </c>
      <c r="E8" s="43" t="s">
        <v>87</v>
      </c>
      <c r="F8" s="43" t="s">
        <v>88</v>
      </c>
      <c r="G8" s="50" t="s">
        <v>115</v>
      </c>
      <c r="H8" s="44" t="s">
        <v>116</v>
      </c>
      <c r="I8" s="44" t="s">
        <v>117</v>
      </c>
      <c r="J8" s="45" t="s">
        <v>47</v>
      </c>
      <c r="K8" s="45" t="s">
        <v>49</v>
      </c>
      <c r="L8" s="45" t="s">
        <v>92</v>
      </c>
      <c r="M8" s="45" t="s">
        <v>118</v>
      </c>
      <c r="N8" s="46">
        <v>0.9</v>
      </c>
      <c r="O8" s="47" t="str">
        <f t="shared" si="0"/>
        <v>En proceso</v>
      </c>
      <c r="P8" s="48" t="s">
        <v>119</v>
      </c>
      <c r="Q8" s="48" t="s">
        <v>120</v>
      </c>
      <c r="R8" s="48" t="s">
        <v>121</v>
      </c>
      <c r="S8" s="48" t="s">
        <v>122</v>
      </c>
      <c r="T8" s="48" t="s">
        <v>123</v>
      </c>
      <c r="U8" s="48" t="s">
        <v>124</v>
      </c>
      <c r="V8" s="48" t="s">
        <v>125</v>
      </c>
      <c r="W8" s="48" t="s">
        <v>126</v>
      </c>
      <c r="X8" s="48" t="s">
        <v>102</v>
      </c>
      <c r="Y8" s="49">
        <v>46227.708333333336</v>
      </c>
    </row>
    <row r="9" spans="1:25" ht="150" customHeight="1" x14ac:dyDescent="0.25">
      <c r="A9" s="41">
        <v>4</v>
      </c>
      <c r="B9" s="42">
        <v>2025</v>
      </c>
      <c r="C9" s="42" t="s">
        <v>80</v>
      </c>
      <c r="D9" s="42" t="s">
        <v>86</v>
      </c>
      <c r="E9" s="43" t="s">
        <v>87</v>
      </c>
      <c r="F9" s="43" t="s">
        <v>88</v>
      </c>
      <c r="G9" s="50" t="s">
        <v>127</v>
      </c>
      <c r="H9" s="44" t="s">
        <v>128</v>
      </c>
      <c r="I9" s="44" t="s">
        <v>129</v>
      </c>
      <c r="J9" s="45" t="s">
        <v>47</v>
      </c>
      <c r="K9" s="45" t="s">
        <v>53</v>
      </c>
      <c r="L9" s="45" t="s">
        <v>92</v>
      </c>
      <c r="M9" s="45" t="s">
        <v>130</v>
      </c>
      <c r="N9" s="46">
        <v>0.8</v>
      </c>
      <c r="O9" s="47" t="str">
        <f t="shared" si="0"/>
        <v>En proceso</v>
      </c>
      <c r="P9" s="48" t="s">
        <v>131</v>
      </c>
      <c r="Q9" s="48" t="s">
        <v>132</v>
      </c>
      <c r="R9" s="48" t="s">
        <v>133</v>
      </c>
      <c r="S9" s="48" t="s">
        <v>134</v>
      </c>
      <c r="T9" s="48" t="s">
        <v>135</v>
      </c>
      <c r="U9" s="48" t="s">
        <v>136</v>
      </c>
      <c r="V9" s="48" t="s">
        <v>137</v>
      </c>
      <c r="W9" s="48" t="s">
        <v>138</v>
      </c>
      <c r="X9" s="48" t="s">
        <v>102</v>
      </c>
      <c r="Y9" s="49">
        <v>46227.708333333336</v>
      </c>
    </row>
    <row r="10" spans="1:25" ht="150" customHeight="1" x14ac:dyDescent="0.25">
      <c r="A10" s="41">
        <v>5</v>
      </c>
      <c r="B10" s="42">
        <v>2025</v>
      </c>
      <c r="C10" s="42" t="s">
        <v>80</v>
      </c>
      <c r="D10" s="42" t="s">
        <v>86</v>
      </c>
      <c r="E10" s="43" t="s">
        <v>87</v>
      </c>
      <c r="F10" s="43" t="s">
        <v>88</v>
      </c>
      <c r="G10" s="50" t="s">
        <v>139</v>
      </c>
      <c r="H10" s="44" t="s">
        <v>140</v>
      </c>
      <c r="I10" s="44" t="s">
        <v>141</v>
      </c>
      <c r="J10" s="45" t="s">
        <v>47</v>
      </c>
      <c r="K10" s="45" t="s">
        <v>53</v>
      </c>
      <c r="L10" s="45" t="s">
        <v>92</v>
      </c>
      <c r="M10" s="45" t="s">
        <v>142</v>
      </c>
      <c r="N10" s="46">
        <v>0.5</v>
      </c>
      <c r="O10" s="47" t="str">
        <f t="shared" si="0"/>
        <v>En proceso</v>
      </c>
      <c r="P10" s="48" t="s">
        <v>143</v>
      </c>
      <c r="Q10" s="48" t="s">
        <v>144</v>
      </c>
      <c r="R10" s="48" t="s">
        <v>145</v>
      </c>
      <c r="S10" s="48" t="s">
        <v>146</v>
      </c>
      <c r="T10" s="48" t="s">
        <v>147</v>
      </c>
      <c r="U10" s="48" t="s">
        <v>148</v>
      </c>
      <c r="V10" s="48" t="s">
        <v>149</v>
      </c>
      <c r="W10" s="48" t="s">
        <v>150</v>
      </c>
      <c r="X10" s="48" t="s">
        <v>102</v>
      </c>
      <c r="Y10" s="49">
        <v>46227.708333333336</v>
      </c>
    </row>
    <row r="11" spans="1:25" ht="94.95" customHeight="1" x14ac:dyDescent="0.25">
      <c r="A11" s="41">
        <v>6</v>
      </c>
      <c r="B11" s="42">
        <v>2025</v>
      </c>
      <c r="C11" s="42" t="s">
        <v>80</v>
      </c>
      <c r="D11" s="42" t="s">
        <v>86</v>
      </c>
      <c r="E11" s="43" t="s">
        <v>87</v>
      </c>
      <c r="F11" s="43" t="s">
        <v>88</v>
      </c>
      <c r="G11" s="42" t="s">
        <v>151</v>
      </c>
      <c r="H11" s="44" t="s">
        <v>152</v>
      </c>
      <c r="I11" s="44" t="s">
        <v>153</v>
      </c>
      <c r="J11" s="45" t="s">
        <v>47</v>
      </c>
      <c r="K11" s="45" t="s">
        <v>49</v>
      </c>
      <c r="L11" s="45" t="s">
        <v>92</v>
      </c>
      <c r="M11" s="45" t="s">
        <v>154</v>
      </c>
      <c r="N11" s="46">
        <v>0.7</v>
      </c>
      <c r="O11" s="47" t="str">
        <f t="shared" si="0"/>
        <v>En proceso</v>
      </c>
      <c r="P11" s="48" t="s">
        <v>155</v>
      </c>
      <c r="Q11" s="48" t="s">
        <v>156</v>
      </c>
      <c r="R11" s="48" t="s">
        <v>157</v>
      </c>
      <c r="S11" s="48" t="s">
        <v>158</v>
      </c>
      <c r="T11" s="48" t="s">
        <v>159</v>
      </c>
      <c r="U11" s="48" t="s">
        <v>160</v>
      </c>
      <c r="V11" s="48" t="s">
        <v>161</v>
      </c>
      <c r="W11" s="48" t="s">
        <v>162</v>
      </c>
      <c r="X11" s="48" t="s">
        <v>102</v>
      </c>
      <c r="Y11" s="49">
        <v>46227.708333333336</v>
      </c>
    </row>
    <row r="12" spans="1:25" ht="94.95" customHeight="1" x14ac:dyDescent="0.25">
      <c r="A12" s="41"/>
      <c r="B12" s="42"/>
      <c r="C12" s="42"/>
      <c r="D12" s="42"/>
      <c r="E12" s="43"/>
      <c r="F12" s="43"/>
      <c r="G12" s="42"/>
      <c r="H12" s="44"/>
      <c r="I12" s="44"/>
      <c r="J12" s="45"/>
      <c r="K12" s="45"/>
      <c r="L12" s="45"/>
      <c r="M12" s="45"/>
      <c r="N12" s="46"/>
      <c r="O12" s="47" t="str">
        <f t="shared" si="0"/>
        <v/>
      </c>
      <c r="P12" s="48"/>
      <c r="Q12" s="48"/>
      <c r="R12" s="48"/>
      <c r="S12" s="48"/>
      <c r="T12" s="48"/>
      <c r="U12" s="48"/>
      <c r="V12" s="48"/>
      <c r="W12" s="48"/>
      <c r="X12" s="48"/>
      <c r="Y12" s="49"/>
    </row>
    <row r="13" spans="1:25" ht="94.95" customHeight="1" x14ac:dyDescent="0.25">
      <c r="A13" s="41"/>
      <c r="B13" s="42"/>
      <c r="C13" s="42"/>
      <c r="D13" s="42"/>
      <c r="E13" s="43"/>
      <c r="F13" s="43"/>
      <c r="G13" s="42"/>
      <c r="H13" s="44"/>
      <c r="I13" s="44"/>
      <c r="J13" s="45"/>
      <c r="K13" s="45"/>
      <c r="L13" s="45"/>
      <c r="M13" s="45"/>
      <c r="N13" s="46"/>
      <c r="O13" s="47" t="str">
        <f t="shared" si="0"/>
        <v/>
      </c>
      <c r="P13" s="48"/>
      <c r="Q13" s="48"/>
      <c r="R13" s="48"/>
      <c r="S13" s="48"/>
      <c r="T13" s="48"/>
      <c r="U13" s="48"/>
      <c r="V13" s="48"/>
      <c r="W13" s="48"/>
      <c r="X13" s="48"/>
      <c r="Y13" s="49"/>
    </row>
    <row r="14" spans="1:25" ht="94.95" customHeight="1" x14ac:dyDescent="0.25">
      <c r="A14" s="41"/>
      <c r="B14" s="42"/>
      <c r="C14" s="42"/>
      <c r="D14" s="42"/>
      <c r="E14" s="43"/>
      <c r="F14" s="43"/>
      <c r="G14" s="42"/>
      <c r="H14" s="44"/>
      <c r="I14" s="44"/>
      <c r="J14" s="45"/>
      <c r="K14" s="45"/>
      <c r="L14" s="45"/>
      <c r="M14" s="45"/>
      <c r="N14" s="46"/>
      <c r="O14" s="47" t="str">
        <f t="shared" si="0"/>
        <v/>
      </c>
      <c r="P14" s="48"/>
      <c r="Q14" s="48"/>
      <c r="R14" s="48"/>
      <c r="S14" s="48"/>
      <c r="T14" s="48"/>
      <c r="U14" s="48"/>
      <c r="V14" s="48"/>
      <c r="W14" s="48"/>
      <c r="X14" s="48"/>
      <c r="Y14" s="49"/>
    </row>
    <row r="15" spans="1:25" ht="40.049999999999997" customHeight="1" x14ac:dyDescent="0.25">
      <c r="A15" s="41"/>
      <c r="B15" s="42"/>
      <c r="C15" s="42"/>
      <c r="D15" s="42"/>
      <c r="E15" s="43"/>
      <c r="F15" s="43"/>
      <c r="G15" s="42"/>
      <c r="H15" s="44"/>
      <c r="I15" s="44"/>
      <c r="J15" s="45"/>
      <c r="K15" s="45"/>
      <c r="L15" s="45"/>
      <c r="M15" s="45"/>
      <c r="N15" s="46"/>
      <c r="O15" s="47" t="str">
        <f t="shared" si="0"/>
        <v/>
      </c>
      <c r="P15" s="48"/>
      <c r="Q15" s="48"/>
      <c r="R15" s="48"/>
      <c r="S15" s="48"/>
      <c r="T15" s="48"/>
      <c r="U15" s="48"/>
      <c r="V15" s="48"/>
      <c r="W15" s="48"/>
      <c r="X15" s="48"/>
      <c r="Y15" s="49"/>
    </row>
    <row r="16" spans="1:25" ht="40.049999999999997" customHeight="1" x14ac:dyDescent="0.25">
      <c r="A16" s="41"/>
      <c r="B16" s="42"/>
      <c r="C16" s="42"/>
      <c r="D16" s="42"/>
      <c r="E16" s="43"/>
      <c r="F16" s="43"/>
      <c r="G16" s="42"/>
      <c r="H16" s="44"/>
      <c r="I16" s="44"/>
      <c r="J16" s="45"/>
      <c r="K16" s="45"/>
      <c r="L16" s="45"/>
      <c r="M16" s="45"/>
      <c r="N16" s="46"/>
      <c r="O16" s="47" t="str">
        <f t="shared" si="0"/>
        <v/>
      </c>
      <c r="P16" s="48"/>
      <c r="Q16" s="48"/>
      <c r="R16" s="48"/>
      <c r="S16" s="48"/>
      <c r="T16" s="48"/>
      <c r="U16" s="48"/>
      <c r="V16" s="48"/>
      <c r="W16" s="48"/>
      <c r="X16" s="48"/>
      <c r="Y16" s="49"/>
    </row>
    <row r="17" spans="1:25" ht="40.049999999999997" customHeight="1" x14ac:dyDescent="0.25">
      <c r="A17" s="41"/>
      <c r="B17" s="42"/>
      <c r="C17" s="42"/>
      <c r="D17" s="42"/>
      <c r="E17" s="43"/>
      <c r="F17" s="43"/>
      <c r="G17" s="42"/>
      <c r="H17" s="44"/>
      <c r="I17" s="44"/>
      <c r="J17" s="45"/>
      <c r="K17" s="45"/>
      <c r="L17" s="45"/>
      <c r="M17" s="45"/>
      <c r="N17" s="46"/>
      <c r="O17" s="47" t="str">
        <f t="shared" si="0"/>
        <v/>
      </c>
      <c r="P17" s="48"/>
      <c r="Q17" s="48"/>
      <c r="R17" s="48"/>
      <c r="S17" s="48"/>
      <c r="T17" s="48"/>
      <c r="U17" s="48"/>
      <c r="V17" s="48"/>
      <c r="W17" s="48"/>
      <c r="X17" s="48"/>
      <c r="Y17" s="49"/>
    </row>
    <row r="18" spans="1:25" ht="40.049999999999997" customHeight="1" x14ac:dyDescent="0.25">
      <c r="A18" s="41"/>
      <c r="B18" s="42"/>
      <c r="C18" s="42"/>
      <c r="D18" s="42"/>
      <c r="E18" s="43"/>
      <c r="F18" s="43"/>
      <c r="G18" s="42"/>
      <c r="H18" s="44"/>
      <c r="I18" s="44"/>
      <c r="J18" s="45"/>
      <c r="K18" s="45"/>
      <c r="L18" s="45"/>
      <c r="M18" s="45"/>
      <c r="N18" s="46"/>
      <c r="O18" s="47" t="str">
        <f t="shared" si="0"/>
        <v/>
      </c>
      <c r="P18" s="48"/>
      <c r="Q18" s="48"/>
      <c r="R18" s="48"/>
      <c r="S18" s="48"/>
      <c r="T18" s="48"/>
      <c r="U18" s="48"/>
      <c r="V18" s="48"/>
      <c r="W18" s="48"/>
      <c r="X18" s="48"/>
      <c r="Y18" s="49"/>
    </row>
    <row r="19" spans="1:25" ht="40.049999999999997" customHeight="1" x14ac:dyDescent="0.25">
      <c r="A19" s="41"/>
      <c r="B19" s="42"/>
      <c r="C19" s="42"/>
      <c r="D19" s="42"/>
      <c r="E19" s="43"/>
      <c r="F19" s="43"/>
      <c r="G19" s="42"/>
      <c r="H19" s="44"/>
      <c r="I19" s="44"/>
      <c r="J19" s="45"/>
      <c r="K19" s="45"/>
      <c r="L19" s="45"/>
      <c r="M19" s="45"/>
      <c r="N19" s="46"/>
      <c r="O19" s="47" t="str">
        <f t="shared" si="0"/>
        <v/>
      </c>
      <c r="P19" s="48"/>
      <c r="Q19" s="48"/>
      <c r="R19" s="48"/>
      <c r="S19" s="48"/>
      <c r="T19" s="48"/>
      <c r="U19" s="48"/>
      <c r="V19" s="48"/>
      <c r="W19" s="48"/>
      <c r="X19" s="48"/>
      <c r="Y19" s="49"/>
    </row>
    <row r="20" spans="1:25" ht="40.049999999999997" customHeight="1" x14ac:dyDescent="0.25">
      <c r="A20" s="41"/>
      <c r="B20" s="42"/>
      <c r="C20" s="42"/>
      <c r="D20" s="42"/>
      <c r="E20" s="43"/>
      <c r="F20" s="43"/>
      <c r="G20" s="42"/>
      <c r="H20" s="44"/>
      <c r="I20" s="44"/>
      <c r="J20" s="45"/>
      <c r="K20" s="45"/>
      <c r="L20" s="45"/>
      <c r="M20" s="45"/>
      <c r="N20" s="46"/>
      <c r="O20" s="47" t="str">
        <f t="shared" si="0"/>
        <v/>
      </c>
      <c r="P20" s="48"/>
      <c r="Q20" s="48"/>
      <c r="R20" s="48"/>
      <c r="S20" s="48"/>
      <c r="T20" s="48"/>
      <c r="U20" s="48"/>
      <c r="V20" s="48"/>
      <c r="W20" s="48"/>
      <c r="X20" s="48"/>
      <c r="Y20" s="49"/>
    </row>
    <row r="21" spans="1:25" ht="40.049999999999997" customHeight="1" x14ac:dyDescent="0.25">
      <c r="A21" s="41"/>
      <c r="B21" s="42"/>
      <c r="C21" s="42"/>
      <c r="D21" s="42"/>
      <c r="E21" s="43"/>
      <c r="F21" s="43"/>
      <c r="G21" s="42"/>
      <c r="H21" s="44"/>
      <c r="I21" s="44"/>
      <c r="J21" s="45"/>
      <c r="K21" s="45"/>
      <c r="L21" s="45"/>
      <c r="M21" s="45"/>
      <c r="N21" s="46"/>
      <c r="O21" s="47" t="str">
        <f t="shared" si="0"/>
        <v/>
      </c>
      <c r="P21" s="48"/>
      <c r="Q21" s="48"/>
      <c r="R21" s="48"/>
      <c r="S21" s="48"/>
      <c r="T21" s="48"/>
      <c r="U21" s="48"/>
      <c r="V21" s="48"/>
      <c r="W21" s="48"/>
      <c r="X21" s="48"/>
      <c r="Y21" s="49"/>
    </row>
    <row r="22" spans="1:25" ht="40.049999999999997" customHeight="1" x14ac:dyDescent="0.25">
      <c r="A22" s="41"/>
      <c r="B22" s="42"/>
      <c r="C22" s="42"/>
      <c r="D22" s="42"/>
      <c r="E22" s="43"/>
      <c r="F22" s="43"/>
      <c r="G22" s="42"/>
      <c r="H22" s="44"/>
      <c r="I22" s="44"/>
      <c r="J22" s="45"/>
      <c r="K22" s="45"/>
      <c r="L22" s="45"/>
      <c r="M22" s="45"/>
      <c r="N22" s="46"/>
      <c r="O22" s="47" t="str">
        <f t="shared" si="0"/>
        <v/>
      </c>
      <c r="P22" s="48"/>
      <c r="Q22" s="48"/>
      <c r="R22" s="48"/>
      <c r="S22" s="48"/>
      <c r="T22" s="48"/>
      <c r="U22" s="48"/>
      <c r="V22" s="48"/>
      <c r="W22" s="48"/>
      <c r="X22" s="48"/>
      <c r="Y22" s="49"/>
    </row>
    <row r="23" spans="1:25" ht="40.049999999999997" customHeight="1" x14ac:dyDescent="0.25">
      <c r="A23" s="41"/>
      <c r="B23" s="42"/>
      <c r="C23" s="42"/>
      <c r="D23" s="42"/>
      <c r="E23" s="43"/>
      <c r="F23" s="43"/>
      <c r="G23" s="42"/>
      <c r="H23" s="44"/>
      <c r="I23" s="44"/>
      <c r="J23" s="45"/>
      <c r="K23" s="45"/>
      <c r="L23" s="45"/>
      <c r="M23" s="45"/>
      <c r="N23" s="46"/>
      <c r="O23" s="47" t="str">
        <f t="shared" si="0"/>
        <v/>
      </c>
      <c r="P23" s="48"/>
      <c r="Q23" s="48"/>
      <c r="R23" s="48"/>
      <c r="S23" s="48"/>
      <c r="T23" s="48"/>
      <c r="U23" s="48"/>
      <c r="V23" s="48"/>
      <c r="W23" s="48"/>
      <c r="X23" s="48"/>
      <c r="Y23" s="49"/>
    </row>
    <row r="24" spans="1:25" ht="40.049999999999997" customHeight="1" x14ac:dyDescent="0.25">
      <c r="A24" s="41"/>
      <c r="B24" s="42"/>
      <c r="C24" s="42"/>
      <c r="D24" s="42"/>
      <c r="E24" s="43"/>
      <c r="F24" s="43"/>
      <c r="G24" s="42"/>
      <c r="H24" s="44"/>
      <c r="I24" s="44"/>
      <c r="J24" s="45"/>
      <c r="K24" s="45"/>
      <c r="L24" s="45"/>
      <c r="M24" s="45"/>
      <c r="N24" s="46"/>
      <c r="O24" s="47" t="str">
        <f t="shared" si="0"/>
        <v/>
      </c>
      <c r="P24" s="48"/>
      <c r="Q24" s="48"/>
      <c r="R24" s="48"/>
      <c r="S24" s="48"/>
      <c r="T24" s="48"/>
      <c r="U24" s="48"/>
      <c r="V24" s="48"/>
      <c r="W24" s="48"/>
      <c r="X24" s="48"/>
      <c r="Y24" s="49"/>
    </row>
    <row r="25" spans="1:25" ht="40.049999999999997" customHeight="1" x14ac:dyDescent="0.25">
      <c r="A25" s="41"/>
      <c r="B25" s="42"/>
      <c r="C25" s="42"/>
      <c r="D25" s="42"/>
      <c r="E25" s="43"/>
      <c r="F25" s="43"/>
      <c r="G25" s="42"/>
      <c r="H25" s="44"/>
      <c r="I25" s="44"/>
      <c r="J25" s="45"/>
      <c r="K25" s="45"/>
      <c r="L25" s="45"/>
      <c r="M25" s="45"/>
      <c r="N25" s="46"/>
      <c r="O25" s="47" t="str">
        <f t="shared" si="0"/>
        <v/>
      </c>
      <c r="P25" s="48"/>
      <c r="Q25" s="48"/>
      <c r="R25" s="48"/>
      <c r="S25" s="48"/>
      <c r="T25" s="48"/>
      <c r="U25" s="48"/>
      <c r="V25" s="48"/>
      <c r="W25" s="48"/>
      <c r="X25" s="48"/>
      <c r="Y25" s="49"/>
    </row>
    <row r="26" spans="1:25" ht="40.049999999999997" customHeight="1" x14ac:dyDescent="0.25">
      <c r="A26" s="10"/>
      <c r="B26" s="12"/>
      <c r="C26" s="12"/>
      <c r="D26" s="12"/>
      <c r="E26" s="2"/>
      <c r="F26" s="2"/>
      <c r="G26" s="12"/>
      <c r="H26" s="4"/>
      <c r="I26" s="4"/>
      <c r="J26" s="14"/>
      <c r="K26" s="14"/>
      <c r="L26" s="14"/>
      <c r="M26" s="14"/>
      <c r="N26" s="16"/>
      <c r="O26" s="8" t="str">
        <f t="shared" si="0"/>
        <v/>
      </c>
      <c r="P26" s="6"/>
      <c r="Q26" s="6"/>
      <c r="R26" s="6"/>
      <c r="S26" s="6"/>
      <c r="T26" s="6"/>
      <c r="U26" s="6"/>
      <c r="V26" s="6"/>
      <c r="W26" s="6"/>
      <c r="X26" s="6"/>
      <c r="Y26" s="18"/>
    </row>
    <row r="27" spans="1:25" ht="40.049999999999997" customHeight="1" x14ac:dyDescent="0.25">
      <c r="A27" s="10"/>
      <c r="B27" s="12"/>
      <c r="C27" s="12"/>
      <c r="D27" s="12"/>
      <c r="E27" s="2"/>
      <c r="F27" s="2"/>
      <c r="G27" s="12"/>
      <c r="H27" s="4"/>
      <c r="I27" s="4"/>
      <c r="J27" s="14"/>
      <c r="K27" s="14"/>
      <c r="L27" s="14"/>
      <c r="M27" s="14"/>
      <c r="N27" s="16"/>
      <c r="O27" s="8" t="str">
        <f t="shared" si="0"/>
        <v/>
      </c>
      <c r="P27" s="6"/>
      <c r="Q27" s="6"/>
      <c r="R27" s="6"/>
      <c r="S27" s="6"/>
      <c r="T27" s="6"/>
      <c r="U27" s="6"/>
      <c r="V27" s="6"/>
      <c r="W27" s="6"/>
      <c r="X27" s="6"/>
      <c r="Y27" s="18"/>
    </row>
    <row r="28" spans="1:25" ht="40.049999999999997" customHeight="1" x14ac:dyDescent="0.25">
      <c r="A28" s="10"/>
      <c r="B28" s="12"/>
      <c r="C28" s="12"/>
      <c r="D28" s="12"/>
      <c r="E28" s="2"/>
      <c r="F28" s="2"/>
      <c r="G28" s="12"/>
      <c r="H28" s="4"/>
      <c r="I28" s="4"/>
      <c r="J28" s="14"/>
      <c r="K28" s="14"/>
      <c r="L28" s="14"/>
      <c r="M28" s="14"/>
      <c r="N28" s="16"/>
      <c r="O28" s="8" t="str">
        <f t="shared" si="0"/>
        <v/>
      </c>
      <c r="P28" s="6"/>
      <c r="Q28" s="6"/>
      <c r="R28" s="6"/>
      <c r="S28" s="6"/>
      <c r="T28" s="6"/>
      <c r="U28" s="6"/>
      <c r="V28" s="6"/>
      <c r="W28" s="6"/>
      <c r="X28" s="6"/>
      <c r="Y28" s="18"/>
    </row>
    <row r="29" spans="1:25" ht="40.049999999999997" customHeight="1" x14ac:dyDescent="0.25">
      <c r="A29" s="10"/>
      <c r="B29" s="12"/>
      <c r="C29" s="12"/>
      <c r="D29" s="12"/>
      <c r="E29" s="2"/>
      <c r="F29" s="2"/>
      <c r="G29" s="12"/>
      <c r="H29" s="4"/>
      <c r="I29" s="4"/>
      <c r="J29" s="14"/>
      <c r="K29" s="14"/>
      <c r="L29" s="14"/>
      <c r="M29" s="14"/>
      <c r="N29" s="16"/>
      <c r="O29" s="8" t="str">
        <f t="shared" si="0"/>
        <v/>
      </c>
      <c r="P29" s="6"/>
      <c r="Q29" s="6"/>
      <c r="R29" s="6"/>
      <c r="S29" s="6"/>
      <c r="T29" s="6"/>
      <c r="U29" s="6"/>
      <c r="V29" s="6"/>
      <c r="W29" s="6"/>
      <c r="X29" s="6"/>
      <c r="Y29" s="18"/>
    </row>
    <row r="30" spans="1:25" ht="40.049999999999997" customHeight="1" x14ac:dyDescent="0.25">
      <c r="A30" s="10"/>
      <c r="B30" s="12"/>
      <c r="C30" s="12"/>
      <c r="D30" s="12"/>
      <c r="E30" s="2"/>
      <c r="F30" s="2"/>
      <c r="G30" s="12"/>
      <c r="H30" s="4"/>
      <c r="I30" s="4"/>
      <c r="J30" s="14"/>
      <c r="K30" s="14"/>
      <c r="L30" s="14"/>
      <c r="M30" s="14"/>
      <c r="N30" s="16"/>
      <c r="O30" s="8" t="str">
        <f t="shared" si="0"/>
        <v/>
      </c>
      <c r="P30" s="6"/>
      <c r="Q30" s="6"/>
      <c r="R30" s="6"/>
      <c r="S30" s="6"/>
      <c r="T30" s="6"/>
      <c r="U30" s="6"/>
      <c r="V30" s="6"/>
      <c r="W30" s="6"/>
      <c r="X30" s="6"/>
      <c r="Y30" s="18"/>
    </row>
    <row r="31" spans="1:25" ht="40.049999999999997" customHeight="1" x14ac:dyDescent="0.25">
      <c r="A31" s="10"/>
      <c r="B31" s="12"/>
      <c r="C31" s="12"/>
      <c r="D31" s="12"/>
      <c r="E31" s="2"/>
      <c r="F31" s="2"/>
      <c r="G31" s="12"/>
      <c r="H31" s="4"/>
      <c r="I31" s="4"/>
      <c r="J31" s="14"/>
      <c r="K31" s="14"/>
      <c r="L31" s="14"/>
      <c r="M31" s="14"/>
      <c r="N31" s="16"/>
      <c r="O31" s="8" t="str">
        <f t="shared" si="0"/>
        <v/>
      </c>
      <c r="P31" s="6"/>
      <c r="Q31" s="6"/>
      <c r="R31" s="6"/>
      <c r="S31" s="6"/>
      <c r="T31" s="6"/>
      <c r="U31" s="6"/>
      <c r="V31" s="6"/>
      <c r="W31" s="6"/>
      <c r="X31" s="6"/>
      <c r="Y31" s="18"/>
    </row>
    <row r="32" spans="1:25" ht="40.049999999999997" customHeight="1" x14ac:dyDescent="0.25">
      <c r="A32" s="10"/>
      <c r="B32" s="12"/>
      <c r="C32" s="12"/>
      <c r="D32" s="12"/>
      <c r="E32" s="2"/>
      <c r="F32" s="2"/>
      <c r="G32" s="12"/>
      <c r="H32" s="4"/>
      <c r="I32" s="4"/>
      <c r="J32" s="14"/>
      <c r="K32" s="14"/>
      <c r="L32" s="14"/>
      <c r="M32" s="14"/>
      <c r="N32" s="16"/>
      <c r="O32" s="8" t="str">
        <f t="shared" si="0"/>
        <v/>
      </c>
      <c r="P32" s="6"/>
      <c r="Q32" s="6"/>
      <c r="R32" s="6"/>
      <c r="S32" s="6"/>
      <c r="T32" s="6"/>
      <c r="U32" s="6"/>
      <c r="V32" s="6"/>
      <c r="W32" s="6"/>
      <c r="X32" s="6"/>
      <c r="Y32" s="18"/>
    </row>
    <row r="33" spans="1:25" ht="40.049999999999997" customHeight="1" x14ac:dyDescent="0.25">
      <c r="A33" s="10"/>
      <c r="B33" s="12"/>
      <c r="C33" s="12"/>
      <c r="D33" s="12"/>
      <c r="E33" s="2"/>
      <c r="F33" s="2"/>
      <c r="G33" s="12"/>
      <c r="H33" s="4"/>
      <c r="I33" s="4"/>
      <c r="J33" s="14"/>
      <c r="K33" s="14"/>
      <c r="L33" s="14"/>
      <c r="M33" s="14"/>
      <c r="N33" s="16"/>
      <c r="O33" s="8" t="str">
        <f t="shared" si="0"/>
        <v/>
      </c>
      <c r="P33" s="6"/>
      <c r="Q33" s="6"/>
      <c r="R33" s="6"/>
      <c r="S33" s="6"/>
      <c r="T33" s="6"/>
      <c r="U33" s="6"/>
      <c r="V33" s="6"/>
      <c r="W33" s="6"/>
      <c r="X33" s="6"/>
      <c r="Y33" s="18"/>
    </row>
    <row r="34" spans="1:25" ht="40.049999999999997" customHeight="1" x14ac:dyDescent="0.25">
      <c r="A34" s="10"/>
      <c r="B34" s="12"/>
      <c r="C34" s="12"/>
      <c r="D34" s="12"/>
      <c r="E34" s="2"/>
      <c r="F34" s="2"/>
      <c r="G34" s="12"/>
      <c r="H34" s="4"/>
      <c r="I34" s="4"/>
      <c r="J34" s="14"/>
      <c r="K34" s="14"/>
      <c r="L34" s="14"/>
      <c r="M34" s="14"/>
      <c r="N34" s="16"/>
      <c r="O34" s="8" t="str">
        <f t="shared" si="0"/>
        <v/>
      </c>
      <c r="P34" s="6"/>
      <c r="Q34" s="6"/>
      <c r="R34" s="6"/>
      <c r="S34" s="6"/>
      <c r="T34" s="6"/>
      <c r="U34" s="6"/>
      <c r="V34" s="6"/>
      <c r="W34" s="6"/>
      <c r="X34" s="6"/>
      <c r="Y34" s="18"/>
    </row>
    <row r="35" spans="1:25" ht="40.049999999999997" customHeight="1" x14ac:dyDescent="0.25">
      <c r="A35" s="10"/>
      <c r="B35" s="12"/>
      <c r="C35" s="12"/>
      <c r="D35" s="12"/>
      <c r="E35" s="2"/>
      <c r="F35" s="2"/>
      <c r="G35" s="12"/>
      <c r="H35" s="4"/>
      <c r="I35" s="4"/>
      <c r="J35" s="14"/>
      <c r="K35" s="14"/>
      <c r="L35" s="14"/>
      <c r="M35" s="14"/>
      <c r="N35" s="16"/>
      <c r="O35" s="8" t="str">
        <f t="shared" si="0"/>
        <v/>
      </c>
      <c r="P35" s="6"/>
      <c r="Q35" s="6"/>
      <c r="R35" s="6"/>
      <c r="S35" s="6"/>
      <c r="T35" s="6"/>
      <c r="U35" s="6"/>
      <c r="V35" s="6"/>
      <c r="W35" s="6"/>
      <c r="X35" s="6"/>
      <c r="Y35" s="18"/>
    </row>
    <row r="36" spans="1:25" ht="40.049999999999997" customHeight="1" x14ac:dyDescent="0.25">
      <c r="A36" s="10"/>
      <c r="B36" s="12"/>
      <c r="C36" s="12"/>
      <c r="D36" s="12"/>
      <c r="E36" s="2"/>
      <c r="F36" s="2"/>
      <c r="G36" s="12"/>
      <c r="H36" s="4"/>
      <c r="I36" s="4"/>
      <c r="J36" s="14"/>
      <c r="K36" s="14"/>
      <c r="L36" s="14"/>
      <c r="M36" s="14"/>
      <c r="N36" s="16"/>
      <c r="O36" s="8" t="str">
        <f t="shared" si="0"/>
        <v/>
      </c>
      <c r="P36" s="6"/>
      <c r="Q36" s="6"/>
      <c r="R36" s="6"/>
      <c r="S36" s="6"/>
      <c r="T36" s="6"/>
      <c r="U36" s="6"/>
      <c r="V36" s="6"/>
      <c r="W36" s="6"/>
      <c r="X36" s="6"/>
      <c r="Y36" s="18"/>
    </row>
    <row r="37" spans="1:25" ht="40.049999999999997" customHeight="1" x14ac:dyDescent="0.25">
      <c r="A37" s="10"/>
      <c r="B37" s="12"/>
      <c r="C37" s="12"/>
      <c r="D37" s="12"/>
      <c r="E37" s="2"/>
      <c r="F37" s="2"/>
      <c r="G37" s="12"/>
      <c r="H37" s="4"/>
      <c r="I37" s="4"/>
      <c r="J37" s="14"/>
      <c r="K37" s="14"/>
      <c r="L37" s="14"/>
      <c r="M37" s="14"/>
      <c r="N37" s="16"/>
      <c r="O37" s="8" t="str">
        <f t="shared" si="0"/>
        <v/>
      </c>
      <c r="P37" s="6"/>
      <c r="Q37" s="6"/>
      <c r="R37" s="6"/>
      <c r="S37" s="6"/>
      <c r="T37" s="6"/>
      <c r="U37" s="6"/>
      <c r="V37" s="6"/>
      <c r="W37" s="6"/>
      <c r="X37" s="6"/>
      <c r="Y37" s="18"/>
    </row>
    <row r="38" spans="1:25" ht="40.049999999999997" customHeight="1" x14ac:dyDescent="0.25">
      <c r="A38" s="10"/>
      <c r="B38" s="12"/>
      <c r="C38" s="12"/>
      <c r="D38" s="12"/>
      <c r="E38" s="2"/>
      <c r="F38" s="2"/>
      <c r="G38" s="12"/>
      <c r="H38" s="4"/>
      <c r="I38" s="4"/>
      <c r="J38" s="14"/>
      <c r="K38" s="14"/>
      <c r="L38" s="14"/>
      <c r="M38" s="14"/>
      <c r="N38" s="16"/>
      <c r="O38" s="8" t="str">
        <f t="shared" ref="O38:O55" si="1">IF(G38="","",IF(N38=0,"Sin iniciar",IF(N38&lt;1,"En proceso","Concluido")))</f>
        <v/>
      </c>
      <c r="P38" s="6"/>
      <c r="Q38" s="6"/>
      <c r="R38" s="6"/>
      <c r="S38" s="6"/>
      <c r="T38" s="6"/>
      <c r="U38" s="6"/>
      <c r="V38" s="6"/>
      <c r="W38" s="6"/>
      <c r="X38" s="6"/>
      <c r="Y38" s="18"/>
    </row>
    <row r="39" spans="1:25" ht="40.049999999999997" customHeight="1" x14ac:dyDescent="0.25">
      <c r="A39" s="10"/>
      <c r="B39" s="12"/>
      <c r="C39" s="12"/>
      <c r="D39" s="12"/>
      <c r="E39" s="2"/>
      <c r="F39" s="2"/>
      <c r="G39" s="12"/>
      <c r="H39" s="4"/>
      <c r="I39" s="4"/>
      <c r="J39" s="14"/>
      <c r="K39" s="14"/>
      <c r="L39" s="14"/>
      <c r="M39" s="14"/>
      <c r="N39" s="16"/>
      <c r="O39" s="8" t="str">
        <f t="shared" si="1"/>
        <v/>
      </c>
      <c r="P39" s="6"/>
      <c r="Q39" s="6"/>
      <c r="R39" s="6"/>
      <c r="S39" s="6"/>
      <c r="T39" s="6"/>
      <c r="U39" s="6"/>
      <c r="V39" s="6"/>
      <c r="W39" s="6"/>
      <c r="X39" s="6"/>
      <c r="Y39" s="18"/>
    </row>
    <row r="40" spans="1:25" ht="40.049999999999997" customHeight="1" x14ac:dyDescent="0.25">
      <c r="A40" s="10"/>
      <c r="B40" s="12"/>
      <c r="C40" s="12"/>
      <c r="D40" s="12"/>
      <c r="E40" s="2"/>
      <c r="F40" s="2"/>
      <c r="G40" s="12"/>
      <c r="H40" s="4"/>
      <c r="I40" s="4"/>
      <c r="J40" s="14"/>
      <c r="K40" s="14"/>
      <c r="L40" s="14"/>
      <c r="M40" s="14"/>
      <c r="N40" s="16"/>
      <c r="O40" s="8" t="str">
        <f t="shared" si="1"/>
        <v/>
      </c>
      <c r="P40" s="6"/>
      <c r="Q40" s="6"/>
      <c r="R40" s="6"/>
      <c r="S40" s="6"/>
      <c r="T40" s="6"/>
      <c r="U40" s="6"/>
      <c r="V40" s="6"/>
      <c r="W40" s="6"/>
      <c r="X40" s="6"/>
      <c r="Y40" s="18"/>
    </row>
    <row r="41" spans="1:25" ht="40.049999999999997" customHeight="1" x14ac:dyDescent="0.25">
      <c r="A41" s="10"/>
      <c r="B41" s="12"/>
      <c r="C41" s="12"/>
      <c r="D41" s="12"/>
      <c r="E41" s="2"/>
      <c r="F41" s="2"/>
      <c r="G41" s="12"/>
      <c r="H41" s="4"/>
      <c r="I41" s="4"/>
      <c r="J41" s="14"/>
      <c r="K41" s="14"/>
      <c r="L41" s="14"/>
      <c r="M41" s="14"/>
      <c r="N41" s="16"/>
      <c r="O41" s="8" t="str">
        <f t="shared" si="1"/>
        <v/>
      </c>
      <c r="P41" s="6"/>
      <c r="Q41" s="6"/>
      <c r="R41" s="6"/>
      <c r="S41" s="6"/>
      <c r="T41" s="6"/>
      <c r="U41" s="6"/>
      <c r="V41" s="6"/>
      <c r="W41" s="6"/>
      <c r="X41" s="6"/>
      <c r="Y41" s="18"/>
    </row>
    <row r="42" spans="1:25" ht="40.049999999999997" customHeight="1" x14ac:dyDescent="0.25">
      <c r="A42" s="10"/>
      <c r="B42" s="12"/>
      <c r="C42" s="12"/>
      <c r="D42" s="12"/>
      <c r="E42" s="2"/>
      <c r="F42" s="2"/>
      <c r="G42" s="12"/>
      <c r="H42" s="4"/>
      <c r="I42" s="4"/>
      <c r="J42" s="14"/>
      <c r="K42" s="14"/>
      <c r="L42" s="14"/>
      <c r="M42" s="14"/>
      <c r="N42" s="16"/>
      <c r="O42" s="8" t="str">
        <f t="shared" si="1"/>
        <v/>
      </c>
      <c r="P42" s="6"/>
      <c r="Q42" s="6"/>
      <c r="R42" s="6"/>
      <c r="S42" s="6"/>
      <c r="T42" s="6"/>
      <c r="U42" s="6"/>
      <c r="V42" s="6"/>
      <c r="W42" s="6"/>
      <c r="X42" s="6"/>
      <c r="Y42" s="18"/>
    </row>
    <row r="43" spans="1:25" ht="40.049999999999997" customHeight="1" x14ac:dyDescent="0.25">
      <c r="A43" s="10"/>
      <c r="B43" s="12"/>
      <c r="C43" s="12"/>
      <c r="D43" s="12"/>
      <c r="E43" s="2"/>
      <c r="F43" s="2"/>
      <c r="G43" s="12"/>
      <c r="H43" s="4"/>
      <c r="I43" s="4"/>
      <c r="J43" s="14"/>
      <c r="K43" s="14"/>
      <c r="L43" s="14"/>
      <c r="M43" s="14"/>
      <c r="N43" s="16"/>
      <c r="O43" s="8" t="str">
        <f t="shared" si="1"/>
        <v/>
      </c>
      <c r="P43" s="6"/>
      <c r="Q43" s="6"/>
      <c r="R43" s="6"/>
      <c r="S43" s="6"/>
      <c r="T43" s="6"/>
      <c r="U43" s="6"/>
      <c r="V43" s="6"/>
      <c r="W43" s="6"/>
      <c r="X43" s="6"/>
      <c r="Y43" s="18"/>
    </row>
    <row r="44" spans="1:25" ht="40.049999999999997" customHeight="1" x14ac:dyDescent="0.25">
      <c r="A44" s="10"/>
      <c r="B44" s="12"/>
      <c r="C44" s="12"/>
      <c r="D44" s="12"/>
      <c r="E44" s="2"/>
      <c r="F44" s="2"/>
      <c r="G44" s="12"/>
      <c r="H44" s="4"/>
      <c r="I44" s="4"/>
      <c r="J44" s="14"/>
      <c r="K44" s="14"/>
      <c r="L44" s="14"/>
      <c r="M44" s="14"/>
      <c r="N44" s="16"/>
      <c r="O44" s="8" t="str">
        <f t="shared" si="1"/>
        <v/>
      </c>
      <c r="P44" s="6"/>
      <c r="Q44" s="6"/>
      <c r="R44" s="6"/>
      <c r="S44" s="6"/>
      <c r="T44" s="6"/>
      <c r="U44" s="6"/>
      <c r="V44" s="6"/>
      <c r="W44" s="6"/>
      <c r="X44" s="6"/>
      <c r="Y44" s="18"/>
    </row>
    <row r="45" spans="1:25" ht="40.049999999999997" customHeight="1" x14ac:dyDescent="0.25">
      <c r="A45" s="10"/>
      <c r="B45" s="12"/>
      <c r="C45" s="12"/>
      <c r="D45" s="12"/>
      <c r="E45" s="2"/>
      <c r="F45" s="2"/>
      <c r="G45" s="12"/>
      <c r="H45" s="4"/>
      <c r="I45" s="4"/>
      <c r="J45" s="14"/>
      <c r="K45" s="14"/>
      <c r="L45" s="14"/>
      <c r="M45" s="14"/>
      <c r="N45" s="16"/>
      <c r="O45" s="8" t="str">
        <f t="shared" si="1"/>
        <v/>
      </c>
      <c r="P45" s="6"/>
      <c r="Q45" s="6"/>
      <c r="R45" s="6"/>
      <c r="S45" s="6"/>
      <c r="T45" s="6"/>
      <c r="U45" s="6"/>
      <c r="V45" s="6"/>
      <c r="W45" s="6"/>
      <c r="X45" s="6"/>
      <c r="Y45" s="18"/>
    </row>
    <row r="46" spans="1:25" ht="40.049999999999997" customHeight="1" x14ac:dyDescent="0.25">
      <c r="A46" s="10"/>
      <c r="B46" s="12"/>
      <c r="C46" s="12"/>
      <c r="D46" s="12"/>
      <c r="E46" s="2"/>
      <c r="F46" s="2"/>
      <c r="G46" s="12"/>
      <c r="H46" s="4"/>
      <c r="I46" s="4"/>
      <c r="J46" s="14"/>
      <c r="K46" s="14"/>
      <c r="L46" s="14"/>
      <c r="M46" s="14"/>
      <c r="N46" s="16"/>
      <c r="O46" s="8" t="str">
        <f t="shared" si="1"/>
        <v/>
      </c>
      <c r="P46" s="6"/>
      <c r="Q46" s="6"/>
      <c r="R46" s="6"/>
      <c r="S46" s="6"/>
      <c r="T46" s="6"/>
      <c r="U46" s="6"/>
      <c r="V46" s="6"/>
      <c r="W46" s="6"/>
      <c r="X46" s="6"/>
      <c r="Y46" s="18"/>
    </row>
    <row r="47" spans="1:25" ht="40.049999999999997" customHeight="1" x14ac:dyDescent="0.25">
      <c r="A47" s="10"/>
      <c r="B47" s="12"/>
      <c r="C47" s="12"/>
      <c r="D47" s="12"/>
      <c r="E47" s="2"/>
      <c r="F47" s="2"/>
      <c r="G47" s="12"/>
      <c r="H47" s="4"/>
      <c r="I47" s="4"/>
      <c r="J47" s="14"/>
      <c r="K47" s="14"/>
      <c r="L47" s="14"/>
      <c r="M47" s="14"/>
      <c r="N47" s="16"/>
      <c r="O47" s="8" t="str">
        <f t="shared" si="1"/>
        <v/>
      </c>
      <c r="P47" s="6"/>
      <c r="Q47" s="6"/>
      <c r="R47" s="6"/>
      <c r="S47" s="6"/>
      <c r="T47" s="6"/>
      <c r="U47" s="6"/>
      <c r="V47" s="6"/>
      <c r="W47" s="6"/>
      <c r="X47" s="6"/>
      <c r="Y47" s="18"/>
    </row>
    <row r="48" spans="1:25" ht="40.049999999999997" customHeight="1" x14ac:dyDescent="0.25">
      <c r="A48" s="10"/>
      <c r="B48" s="12"/>
      <c r="C48" s="12"/>
      <c r="D48" s="12"/>
      <c r="E48" s="2"/>
      <c r="F48" s="2"/>
      <c r="G48" s="12"/>
      <c r="H48" s="4"/>
      <c r="I48" s="4"/>
      <c r="J48" s="14"/>
      <c r="K48" s="14"/>
      <c r="L48" s="14"/>
      <c r="M48" s="14"/>
      <c r="N48" s="16"/>
      <c r="O48" s="8" t="str">
        <f t="shared" si="1"/>
        <v/>
      </c>
      <c r="P48" s="6"/>
      <c r="Q48" s="6"/>
      <c r="R48" s="6"/>
      <c r="S48" s="6"/>
      <c r="T48" s="6"/>
      <c r="U48" s="6"/>
      <c r="V48" s="6"/>
      <c r="W48" s="6"/>
      <c r="X48" s="6"/>
      <c r="Y48" s="18"/>
    </row>
    <row r="49" spans="1:25" ht="40.049999999999997" customHeight="1" x14ac:dyDescent="0.25">
      <c r="A49" s="10"/>
      <c r="B49" s="12"/>
      <c r="C49" s="12"/>
      <c r="D49" s="12"/>
      <c r="E49" s="2"/>
      <c r="F49" s="2"/>
      <c r="G49" s="12"/>
      <c r="H49" s="4"/>
      <c r="I49" s="4"/>
      <c r="J49" s="14"/>
      <c r="K49" s="14"/>
      <c r="L49" s="14"/>
      <c r="M49" s="14"/>
      <c r="N49" s="16"/>
      <c r="O49" s="8" t="str">
        <f t="shared" si="1"/>
        <v/>
      </c>
      <c r="P49" s="6"/>
      <c r="Q49" s="6"/>
      <c r="R49" s="6"/>
      <c r="S49" s="6"/>
      <c r="T49" s="6"/>
      <c r="U49" s="6"/>
      <c r="V49" s="6"/>
      <c r="W49" s="6"/>
      <c r="X49" s="6"/>
      <c r="Y49" s="18"/>
    </row>
    <row r="50" spans="1:25" ht="40.049999999999997" customHeight="1" x14ac:dyDescent="0.25">
      <c r="A50" s="10"/>
      <c r="B50" s="12"/>
      <c r="C50" s="12"/>
      <c r="D50" s="12"/>
      <c r="E50" s="2"/>
      <c r="F50" s="2"/>
      <c r="G50" s="12"/>
      <c r="H50" s="4"/>
      <c r="I50" s="4"/>
      <c r="J50" s="14"/>
      <c r="K50" s="14"/>
      <c r="L50" s="14"/>
      <c r="M50" s="14"/>
      <c r="N50" s="16"/>
      <c r="O50" s="8" t="str">
        <f t="shared" si="1"/>
        <v/>
      </c>
      <c r="P50" s="6"/>
      <c r="Q50" s="6"/>
      <c r="R50" s="6"/>
      <c r="S50" s="6"/>
      <c r="T50" s="6"/>
      <c r="U50" s="6"/>
      <c r="V50" s="6"/>
      <c r="W50" s="6"/>
      <c r="X50" s="6"/>
      <c r="Y50" s="18"/>
    </row>
    <row r="51" spans="1:25" ht="40.049999999999997" customHeight="1" x14ac:dyDescent="0.25">
      <c r="A51" s="10"/>
      <c r="B51" s="12"/>
      <c r="C51" s="12"/>
      <c r="D51" s="12"/>
      <c r="E51" s="2"/>
      <c r="F51" s="2"/>
      <c r="G51" s="12"/>
      <c r="H51" s="4"/>
      <c r="I51" s="4"/>
      <c r="J51" s="14"/>
      <c r="K51" s="14"/>
      <c r="L51" s="14"/>
      <c r="M51" s="14"/>
      <c r="N51" s="16"/>
      <c r="O51" s="8" t="str">
        <f t="shared" si="1"/>
        <v/>
      </c>
      <c r="P51" s="6"/>
      <c r="Q51" s="6"/>
      <c r="R51" s="6"/>
      <c r="S51" s="6"/>
      <c r="T51" s="6"/>
      <c r="U51" s="6"/>
      <c r="V51" s="6"/>
      <c r="W51" s="6"/>
      <c r="X51" s="6"/>
      <c r="Y51" s="18"/>
    </row>
    <row r="52" spans="1:25" ht="40.049999999999997" customHeight="1" x14ac:dyDescent="0.25">
      <c r="A52" s="10"/>
      <c r="B52" s="12"/>
      <c r="C52" s="12"/>
      <c r="D52" s="12"/>
      <c r="E52" s="2"/>
      <c r="F52" s="2"/>
      <c r="G52" s="12"/>
      <c r="H52" s="4"/>
      <c r="I52" s="4"/>
      <c r="J52" s="14"/>
      <c r="K52" s="14"/>
      <c r="L52" s="14"/>
      <c r="M52" s="14"/>
      <c r="N52" s="16"/>
      <c r="O52" s="8" t="str">
        <f t="shared" si="1"/>
        <v/>
      </c>
      <c r="P52" s="6"/>
      <c r="Q52" s="6"/>
      <c r="R52" s="6"/>
      <c r="S52" s="6"/>
      <c r="T52" s="6"/>
      <c r="U52" s="6"/>
      <c r="V52" s="6"/>
      <c r="W52" s="6"/>
      <c r="X52" s="6"/>
      <c r="Y52" s="18"/>
    </row>
    <row r="53" spans="1:25" ht="40.049999999999997" customHeight="1" x14ac:dyDescent="0.25">
      <c r="A53" s="10"/>
      <c r="B53" s="12"/>
      <c r="C53" s="12"/>
      <c r="D53" s="12"/>
      <c r="E53" s="2"/>
      <c r="F53" s="2"/>
      <c r="G53" s="12"/>
      <c r="H53" s="4"/>
      <c r="I53" s="4"/>
      <c r="J53" s="14"/>
      <c r="K53" s="14"/>
      <c r="L53" s="14"/>
      <c r="M53" s="14"/>
      <c r="N53" s="16"/>
      <c r="O53" s="8" t="str">
        <f t="shared" si="1"/>
        <v/>
      </c>
      <c r="P53" s="6"/>
      <c r="Q53" s="6"/>
      <c r="R53" s="6"/>
      <c r="S53" s="6"/>
      <c r="T53" s="6"/>
      <c r="U53" s="6"/>
      <c r="V53" s="6"/>
      <c r="W53" s="6"/>
      <c r="X53" s="6"/>
      <c r="Y53" s="18"/>
    </row>
    <row r="54" spans="1:25" ht="40.049999999999997" customHeight="1" x14ac:dyDescent="0.25">
      <c r="A54" s="10"/>
      <c r="B54" s="12"/>
      <c r="C54" s="12"/>
      <c r="D54" s="12"/>
      <c r="E54" s="2"/>
      <c r="F54" s="2"/>
      <c r="G54" s="12"/>
      <c r="H54" s="4"/>
      <c r="I54" s="4"/>
      <c r="J54" s="14"/>
      <c r="K54" s="14"/>
      <c r="L54" s="14"/>
      <c r="M54" s="14"/>
      <c r="N54" s="16"/>
      <c r="O54" s="8" t="str">
        <f t="shared" si="1"/>
        <v/>
      </c>
      <c r="P54" s="6"/>
      <c r="Q54" s="6"/>
      <c r="R54" s="6"/>
      <c r="S54" s="6"/>
      <c r="T54" s="6"/>
      <c r="U54" s="6"/>
      <c r="V54" s="6"/>
      <c r="W54" s="6"/>
      <c r="X54" s="6"/>
      <c r="Y54" s="18"/>
    </row>
    <row r="55" spans="1:25" ht="40.049999999999997" customHeight="1" x14ac:dyDescent="0.25">
      <c r="A55" s="11"/>
      <c r="B55" s="13"/>
      <c r="C55" s="13"/>
      <c r="D55" s="13"/>
      <c r="E55" s="3"/>
      <c r="F55" s="3"/>
      <c r="G55" s="13"/>
      <c r="H55" s="5"/>
      <c r="I55" s="5"/>
      <c r="J55" s="15"/>
      <c r="K55" s="15"/>
      <c r="L55" s="15"/>
      <c r="M55" s="15"/>
      <c r="N55" s="17"/>
      <c r="O55" s="9" t="str">
        <f t="shared" si="1"/>
        <v/>
      </c>
      <c r="P55" s="7"/>
      <c r="Q55" s="7"/>
      <c r="R55" s="7"/>
      <c r="S55" s="7"/>
      <c r="T55" s="7"/>
      <c r="U55" s="7"/>
      <c r="V55" s="7"/>
      <c r="W55" s="7"/>
      <c r="X55" s="7"/>
      <c r="Y55" s="19"/>
    </row>
  </sheetData>
  <mergeCells count="2">
    <mergeCell ref="A1:Y2"/>
    <mergeCell ref="A3:Y3"/>
  </mergeCells>
  <conditionalFormatting sqref="N6:N55">
    <cfRule type="dataBar" priority="4">
      <dataBar>
        <cfvo type="min"/>
        <cfvo type="max"/>
        <color rgb="FF7A1F3D"/>
      </dataBar>
    </cfRule>
    <cfRule type="dataBar" priority="5">
      <dataBar>
        <cfvo type="min"/>
        <cfvo type="max"/>
        <color rgb="FF7A1F3D"/>
      </dataBar>
    </cfRule>
    <cfRule type="dataBar" priority="6">
      <dataBar>
        <cfvo type="min"/>
        <cfvo type="max"/>
        <color rgb="FF7A1F3D"/>
      </dataBar>
      <extLst>
        <ext xmlns:x14="http://schemas.microsoft.com/office/spreadsheetml/2009/9/main" uri="{B025F937-C7B1-47D3-B67F-A62EFF666E3E}">
          <x14:id>{6B0FAC31-9843-81F9-8B81-B979D7845A58}</x14:id>
        </ext>
      </extLst>
    </cfRule>
  </conditionalFormatting>
  <conditionalFormatting sqref="O6:O55">
    <cfRule type="containsText" dxfId="2" priority="1" operator="containsText" text="Sin iniciar"/>
    <cfRule type="containsText" dxfId="1" priority="2" operator="containsText" text="En proceso"/>
    <cfRule type="containsText" dxfId="0" priority="3" operator="containsText" text="Concluido"/>
  </conditionalFormatting>
  <dataValidations count="3">
    <dataValidation type="list" sqref="J6:J55" xr:uid="{00000000-0002-0000-0100-000000000000}">
      <formula1>"Institucional,Interinstitucional,Específico"</formula1>
    </dataValidation>
    <dataValidation type="list" sqref="K6:K55" xr:uid="{00000000-0002-0000-0100-000001000000}">
      <formula1>"Alta,Media,Baja"</formula1>
    </dataValidation>
    <dataValidation type="decimal" sqref="N6:N55" xr:uid="{00000000-0002-0000-0100-000002000000}">
      <formula1>0</formula1>
      <formula2>1</formula2>
    </dataValidation>
  </dataValidations>
  <printOptions horizontalCentered="1" verticalCentered="1"/>
  <pageMargins left="0.78740157480314965" right="0.78740157480314965" top="0.74803149606299213" bottom="0.74803149606299213" header="0.31496062992125984" footer="0.31496062992125984"/>
  <pageSetup paperSize="5" scale="25" fitToHeight="0" orientation="landscape" horizontalDpi="4294967293" verticalDpi="0" r:id="rId1"/>
  <headerFooter>
    <oddHeader>&amp;L&amp;G&amp;R&amp;G</oddHeader>
  </headerFooter>
  <drawing r:id="rId2"/>
  <legacyDrawingHF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B0FAC31-9843-81F9-8B81-B979D7845A58}">
            <x14:dataBar>
              <x14:cfvo type="min"/>
              <x14:cfvo type="max"/>
              <x14:negativeFillColor auto="1"/>
              <x14:axisColor auto="1"/>
            </x14:dataBar>
          </x14:cfRule>
          <xm:sqref>N6:N55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5"/>
  <sheetViews>
    <sheetView showGridLines="0" zoomScaleNormal="100" workbookViewId="0">
      <selection activeCell="G9" sqref="G9"/>
    </sheetView>
  </sheetViews>
  <sheetFormatPr baseColWidth="10" defaultColWidth="8.796875" defaultRowHeight="13.8" x14ac:dyDescent="0.25"/>
  <cols>
    <col min="1" max="1" width="20" customWidth="1"/>
    <col min="2" max="2" width="54" customWidth="1"/>
    <col min="3" max="3" width="4" customWidth="1"/>
    <col min="4" max="4" width="20" customWidth="1"/>
    <col min="5" max="5" width="52" customWidth="1"/>
  </cols>
  <sheetData>
    <row r="1" spans="1:5" x14ac:dyDescent="0.25">
      <c r="A1" s="85" t="s">
        <v>44</v>
      </c>
      <c r="B1" s="85"/>
      <c r="C1" s="85"/>
      <c r="D1" s="85"/>
      <c r="E1" s="85"/>
    </row>
    <row r="2" spans="1:5" x14ac:dyDescent="0.25">
      <c r="A2" s="85"/>
      <c r="B2" s="85"/>
      <c r="C2" s="85"/>
      <c r="D2" s="85"/>
      <c r="E2" s="85"/>
    </row>
    <row r="3" spans="1:5" ht="14.4" x14ac:dyDescent="0.3">
      <c r="A3" s="1"/>
      <c r="B3" s="1"/>
      <c r="C3" s="1"/>
      <c r="D3" s="1"/>
      <c r="E3" s="1"/>
    </row>
    <row r="4" spans="1:5" ht="34.049999999999997" customHeight="1" x14ac:dyDescent="0.3">
      <c r="A4" s="20" t="s">
        <v>28</v>
      </c>
      <c r="B4" s="20" t="s">
        <v>45</v>
      </c>
      <c r="C4" s="1"/>
      <c r="D4" s="20" t="s">
        <v>29</v>
      </c>
      <c r="E4" s="20" t="s">
        <v>46</v>
      </c>
    </row>
    <row r="5" spans="1:5" ht="34.049999999999997" customHeight="1" x14ac:dyDescent="0.3">
      <c r="A5" s="51" t="s">
        <v>47</v>
      </c>
      <c r="B5" s="21" t="s">
        <v>48</v>
      </c>
      <c r="C5" s="1"/>
      <c r="D5" s="51" t="s">
        <v>49</v>
      </c>
      <c r="E5" s="21" t="s">
        <v>50</v>
      </c>
    </row>
    <row r="6" spans="1:5" ht="34.049999999999997" customHeight="1" x14ac:dyDescent="0.3">
      <c r="A6" s="51" t="s">
        <v>51</v>
      </c>
      <c r="B6" s="21" t="s">
        <v>52</v>
      </c>
      <c r="C6" s="1"/>
      <c r="D6" s="51" t="s">
        <v>53</v>
      </c>
      <c r="E6" s="21" t="s">
        <v>54</v>
      </c>
    </row>
    <row r="7" spans="1:5" ht="34.049999999999997" customHeight="1" x14ac:dyDescent="0.3">
      <c r="A7" s="51" t="s">
        <v>55</v>
      </c>
      <c r="B7" s="21" t="s">
        <v>56</v>
      </c>
      <c r="C7" s="1"/>
      <c r="D7" s="51" t="s">
        <v>57</v>
      </c>
      <c r="E7" s="21" t="s">
        <v>58</v>
      </c>
    </row>
    <row r="8" spans="1:5" ht="34.049999999999997" customHeight="1" x14ac:dyDescent="0.3">
      <c r="A8" s="1"/>
      <c r="B8" s="1"/>
      <c r="C8" s="1"/>
      <c r="D8" s="1"/>
      <c r="E8" s="1"/>
    </row>
    <row r="9" spans="1:5" ht="34.049999999999997" customHeight="1" x14ac:dyDescent="0.3">
      <c r="A9" s="1"/>
      <c r="B9" s="1"/>
      <c r="C9" s="1"/>
      <c r="D9" s="1"/>
      <c r="E9" s="1"/>
    </row>
    <row r="10" spans="1:5" ht="34.049999999999997" customHeight="1" x14ac:dyDescent="0.3">
      <c r="A10" s="20" t="s">
        <v>59</v>
      </c>
      <c r="B10" s="20" t="s">
        <v>60</v>
      </c>
      <c r="C10" s="1"/>
      <c r="D10" s="86" t="s">
        <v>61</v>
      </c>
      <c r="E10" s="87"/>
    </row>
    <row r="11" spans="1:5" ht="34.049999999999997" customHeight="1" x14ac:dyDescent="0.3">
      <c r="A11" s="52" t="s">
        <v>62</v>
      </c>
      <c r="B11" s="22" t="s">
        <v>63</v>
      </c>
      <c r="C11" s="1"/>
      <c r="D11" s="51" t="s">
        <v>64</v>
      </c>
      <c r="E11" s="21" t="s">
        <v>65</v>
      </c>
    </row>
    <row r="12" spans="1:5" ht="34.049999999999997" customHeight="1" x14ac:dyDescent="0.3">
      <c r="A12" s="53" t="s">
        <v>66</v>
      </c>
      <c r="B12" s="23" t="s">
        <v>67</v>
      </c>
      <c r="C12" s="1"/>
      <c r="D12" s="51" t="s">
        <v>68</v>
      </c>
      <c r="E12" s="21" t="s">
        <v>69</v>
      </c>
    </row>
    <row r="13" spans="1:5" ht="34.049999999999997" customHeight="1" x14ac:dyDescent="0.3">
      <c r="A13" s="54" t="s">
        <v>70</v>
      </c>
      <c r="B13" s="24" t="s">
        <v>71</v>
      </c>
      <c r="C13" s="1"/>
      <c r="D13" s="51" t="s">
        <v>72</v>
      </c>
      <c r="E13" s="21" t="s">
        <v>73</v>
      </c>
    </row>
    <row r="14" spans="1:5" ht="34.049999999999997" customHeight="1" x14ac:dyDescent="0.3">
      <c r="A14" s="1"/>
      <c r="B14" s="1"/>
      <c r="C14" s="1"/>
      <c r="D14" s="51" t="s">
        <v>74</v>
      </c>
      <c r="E14" s="21" t="s">
        <v>75</v>
      </c>
    </row>
    <row r="15" spans="1:5" ht="34.049999999999997" customHeight="1" x14ac:dyDescent="0.3">
      <c r="A15" s="1"/>
      <c r="B15" s="1"/>
      <c r="C15" s="1"/>
      <c r="D15" s="51" t="s">
        <v>76</v>
      </c>
      <c r="E15" s="21" t="s">
        <v>77</v>
      </c>
    </row>
  </sheetData>
  <mergeCells count="2">
    <mergeCell ref="A1:E2"/>
    <mergeCell ref="D10:E10"/>
  </mergeCells>
  <pageMargins left="0.70866141732283472" right="0.70866141732283472" top="1.3" bottom="0.74803149606299213" header="0.31496062992125984" footer="0.31496062992125984"/>
  <pageSetup scale="75" fitToHeight="0" orientation="landscape" horizontalDpi="4294967293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Seguimiento ASM</vt:lpstr>
      <vt:lpstr>Catálogos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Biól. Ricardo Redondo</cp:lastModifiedBy>
  <cp:lastPrinted>2026-07-24T20:51:50Z</cp:lastPrinted>
  <dcterms:modified xsi:type="dcterms:W3CDTF">2026-07-24T21:44:39Z</dcterms:modified>
</cp:coreProperties>
</file>